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39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<sst xmlns="http://schemas.openxmlformats.org/spreadsheetml/2006/main" count="34" uniqueCount="30">
  <si>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</si>
  <si>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>2023年7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</si>
  <si>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填表日期：2023年7月13日</t>
  </si>
  <si>
    <t>乡（镇 ） 名 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</si>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</sst>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3 2" xfId="52"/>
    <cellStyle name="常规 10 1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60% - 强调文字颜色 4 3 4 2" xfId="63"/>
    <cellStyle name="常规 17 2" xfId="64"/>
    <cellStyle name="常规 10 11 3 2" xfId="65"/>
    <cellStyle name="常规 10" xfId="66"/>
    <cellStyle name="常规 16 2" xfId="67"/>
    <cellStyle name="常规 21 2" xfId="68"/>
    <cellStyle name="常规 10 11 2" xfId="69"/>
    <cellStyle name="常规 10 3 2" xfId="70"/>
    <cellStyle name="常规 10 11 3" xfId="71"/>
    <cellStyle name="常规 10 12" xfId="72"/>
    <cellStyle name="常规 13" xfId="73"/>
    <cellStyle name="常规 10 2 2 2" xfId="74"/>
    <cellStyle name="常规 2 7 2" xfId="75"/>
    <cellStyle name="常规 10 2 2 2 2" xfId="76"/>
    <cellStyle name="常规 10 6" xfId="77"/>
    <cellStyle name="常规 9 2" xfId="78"/>
    <cellStyle name="常规 10 6 2" xfId="79"/>
    <cellStyle name="常规 11" xfId="80"/>
    <cellStyle name="常规 11 2" xfId="81"/>
    <cellStyle name="常规 14" xfId="82"/>
    <cellStyle name="常规 2 10 2" xfId="83"/>
    <cellStyle name="常规 14 2" xfId="84"/>
    <cellStyle name="常规 2 10 2 2" xfId="85"/>
    <cellStyle name="常规 15" xfId="86"/>
    <cellStyle name="常规 15 2" xfId="87"/>
    <cellStyle name="常规 15 2 2" xfId="88"/>
    <cellStyle name="常规 15 3" xfId="89"/>
    <cellStyle name="常规 16" xfId="90"/>
    <cellStyle name="常规 21" xfId="91"/>
    <cellStyle name="常规 17" xfId="92"/>
    <cellStyle name="常规 18" xfId="93"/>
    <cellStyle name="常规 2 3 2 2 2 2" xfId="94"/>
    <cellStyle name="常规 23" xfId="95"/>
    <cellStyle name="常规 18 2" xfId="96"/>
    <cellStyle name="常规 23 2" xfId="97"/>
    <cellStyle name="常规 19" xfId="98"/>
    <cellStyle name="常规 2 3 2 2 2 3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2 2 3" xfId="106"/>
    <cellStyle name="常规 4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25" xfId="123"/>
    <cellStyle name="常规 30" xfId="124"/>
    <cellStyle name="常规 25 2" xfId="125"/>
    <cellStyle name="常规 30 2" xfId="126"/>
    <cellStyle name="常规 27" xfId="127"/>
    <cellStyle name="常规 32" xfId="128"/>
    <cellStyle name="常规 27 2" xfId="129"/>
    <cellStyle name="常规 32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4 4 3 3 2" xfId="150"/>
    <cellStyle name="常规 8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7"/>
  <sheetViews>
    <sheetView tabSelected="1" workbookViewId="0">
      <selection activeCell="A24" sqref="$A24:$XFD24"/>
    </sheetView>
  </sheetViews>
  <sheetFormatPr defaultColWidth="9" defaultRowHeight="13.5"/>
  <cols>
    <col min="1" max="1" width="15" style="2" customWidth="1"/>
    <col min="2" max="2" width="7.88333333333333" style="2" customWidth="1"/>
    <col min="3" max="3" width="18.75" style="2" customWidth="1"/>
    <col min="4" max="4" width="9.13333333333333" style="2" customWidth="1"/>
    <col min="5" max="5" width="18.75" style="2" customWidth="1"/>
    <col min="6" max="6" width="8.75" style="2" customWidth="1"/>
    <col min="7" max="7" width="19" style="2" customWidth="1"/>
    <col min="8" max="8" width="8.88333333333333" style="2" customWidth="1"/>
    <col min="9" max="9" width="11.75" style="2" customWidth="1"/>
    <col min="10" max="10" width="11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7.25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1" t="s">
        <v>7</v>
      </c>
      <c r="E5" s="11"/>
      <c r="F5" s="11" t="s">
        <v>8</v>
      </c>
      <c r="G5" s="11"/>
      <c r="H5" s="11" t="s">
        <v>9</v>
      </c>
      <c r="I5" s="11"/>
      <c r="J5" s="9"/>
    </row>
    <row r="6" ht="40.5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5" customHeight="1" spans="1:10">
      <c r="A7" s="12" t="s">
        <v>15</v>
      </c>
      <c r="B7" s="12">
        <v>864</v>
      </c>
      <c r="C7" s="12">
        <f>B7*50</f>
        <v>43200</v>
      </c>
      <c r="D7" s="12">
        <v>109</v>
      </c>
      <c r="E7" s="12">
        <f>D7*100</f>
        <v>10900</v>
      </c>
      <c r="F7" s="12">
        <v>5</v>
      </c>
      <c r="G7" s="12">
        <f>F7*300</f>
        <v>1500</v>
      </c>
      <c r="H7" s="12">
        <f>B7+D7+F7</f>
        <v>978</v>
      </c>
      <c r="I7" s="18">
        <f>C7+E7+G7</f>
        <v>55600</v>
      </c>
      <c r="J7" s="19"/>
    </row>
    <row r="8" ht="15" customHeight="1" spans="1:10">
      <c r="A8" s="12" t="s">
        <v>16</v>
      </c>
      <c r="B8" s="12">
        <v>209</v>
      </c>
      <c r="C8" s="12">
        <f t="shared" ref="C8:C21" si="0">B8*50</f>
        <v>10450</v>
      </c>
      <c r="D8" s="12">
        <v>32</v>
      </c>
      <c r="E8" s="12">
        <f t="shared" ref="E8:E21" si="1">D8*100</f>
        <v>3200</v>
      </c>
      <c r="F8" s="12"/>
      <c r="G8" s="12">
        <f t="shared" ref="G8:G21" si="2">F8*300</f>
        <v>0</v>
      </c>
      <c r="H8" s="12">
        <f t="shared" ref="H8:H21" si="3">B8+D8+F8</f>
        <v>241</v>
      </c>
      <c r="I8" s="18">
        <f t="shared" ref="I8:I21" si="4">C8+E8+G8</f>
        <v>13650</v>
      </c>
      <c r="J8" s="19"/>
    </row>
    <row r="9" ht="15" customHeight="1" spans="1:10">
      <c r="A9" s="12" t="s">
        <v>17</v>
      </c>
      <c r="B9" s="12">
        <v>391</v>
      </c>
      <c r="C9" s="12">
        <f t="shared" si="0"/>
        <v>19550</v>
      </c>
      <c r="D9" s="12">
        <v>50</v>
      </c>
      <c r="E9" s="12">
        <f t="shared" si="1"/>
        <v>5000</v>
      </c>
      <c r="F9" s="12">
        <v>3</v>
      </c>
      <c r="G9" s="12">
        <f t="shared" si="2"/>
        <v>900</v>
      </c>
      <c r="H9" s="12">
        <f t="shared" si="3"/>
        <v>444</v>
      </c>
      <c r="I9" s="18">
        <f t="shared" si="4"/>
        <v>25450</v>
      </c>
      <c r="J9" s="19"/>
    </row>
    <row r="10" ht="15" customHeight="1" spans="1:10">
      <c r="A10" s="12" t="s">
        <v>18</v>
      </c>
      <c r="B10" s="12">
        <v>496</v>
      </c>
      <c r="C10" s="12">
        <f t="shared" si="0"/>
        <v>24800</v>
      </c>
      <c r="D10" s="12">
        <v>76</v>
      </c>
      <c r="E10" s="12">
        <f t="shared" si="1"/>
        <v>7600</v>
      </c>
      <c r="F10" s="12"/>
      <c r="G10" s="12">
        <f t="shared" si="2"/>
        <v>0</v>
      </c>
      <c r="H10" s="12">
        <f t="shared" si="3"/>
        <v>572</v>
      </c>
      <c r="I10" s="18">
        <f t="shared" si="4"/>
        <v>32400</v>
      </c>
      <c r="J10" s="19"/>
    </row>
    <row r="11" ht="15" customHeight="1" spans="1:10">
      <c r="A11" s="12" t="s">
        <v>19</v>
      </c>
      <c r="B11" s="12">
        <v>1131</v>
      </c>
      <c r="C11" s="12">
        <f t="shared" si="0"/>
        <v>56550</v>
      </c>
      <c r="D11" s="12">
        <v>137</v>
      </c>
      <c r="E11" s="12">
        <f t="shared" si="1"/>
        <v>13700</v>
      </c>
      <c r="F11" s="12">
        <v>9</v>
      </c>
      <c r="G11" s="12">
        <f t="shared" si="2"/>
        <v>2700</v>
      </c>
      <c r="H11" s="12">
        <f t="shared" si="3"/>
        <v>1277</v>
      </c>
      <c r="I11" s="18">
        <f t="shared" si="4"/>
        <v>72950</v>
      </c>
      <c r="J11" s="19"/>
    </row>
    <row r="12" s="1" customFormat="1" ht="15" customHeight="1" spans="1:10">
      <c r="A12" s="12" t="s">
        <v>20</v>
      </c>
      <c r="B12" s="12">
        <v>676</v>
      </c>
      <c r="C12" s="12">
        <f t="shared" si="0"/>
        <v>33800</v>
      </c>
      <c r="D12" s="12">
        <v>105</v>
      </c>
      <c r="E12" s="12">
        <f t="shared" si="1"/>
        <v>10500</v>
      </c>
      <c r="F12" s="12">
        <v>8</v>
      </c>
      <c r="G12" s="12">
        <f t="shared" si="2"/>
        <v>2400</v>
      </c>
      <c r="H12" s="12">
        <f t="shared" si="3"/>
        <v>789</v>
      </c>
      <c r="I12" s="18">
        <f t="shared" si="4"/>
        <v>46700</v>
      </c>
      <c r="J12" s="20"/>
    </row>
    <row r="13" ht="15" customHeight="1" spans="1:10">
      <c r="A13" s="12" t="s">
        <v>21</v>
      </c>
      <c r="B13" s="12">
        <v>202</v>
      </c>
      <c r="C13" s="12">
        <f t="shared" si="0"/>
        <v>10100</v>
      </c>
      <c r="D13" s="12">
        <v>22</v>
      </c>
      <c r="E13" s="12">
        <f t="shared" si="1"/>
        <v>2200</v>
      </c>
      <c r="F13" s="12"/>
      <c r="G13" s="12">
        <f t="shared" si="2"/>
        <v>0</v>
      </c>
      <c r="H13" s="12">
        <f t="shared" si="3"/>
        <v>224</v>
      </c>
      <c r="I13" s="18">
        <f t="shared" si="4"/>
        <v>12300</v>
      </c>
      <c r="J13" s="19"/>
    </row>
    <row r="14" ht="15" customHeight="1" spans="1:10">
      <c r="A14" s="12" t="s">
        <v>22</v>
      </c>
      <c r="B14" s="12">
        <v>1029</v>
      </c>
      <c r="C14" s="12">
        <f t="shared" si="0"/>
        <v>51450</v>
      </c>
      <c r="D14" s="12">
        <v>154</v>
      </c>
      <c r="E14" s="12">
        <f t="shared" si="1"/>
        <v>15400</v>
      </c>
      <c r="F14" s="12">
        <v>3</v>
      </c>
      <c r="G14" s="12">
        <f t="shared" si="2"/>
        <v>900</v>
      </c>
      <c r="H14" s="12">
        <f t="shared" si="3"/>
        <v>1186</v>
      </c>
      <c r="I14" s="18">
        <f t="shared" si="4"/>
        <v>67750</v>
      </c>
      <c r="J14" s="19"/>
    </row>
    <row r="15" ht="15" customHeight="1" spans="1:10">
      <c r="A15" s="12" t="s">
        <v>23</v>
      </c>
      <c r="B15" s="12">
        <v>231</v>
      </c>
      <c r="C15" s="12">
        <f t="shared" si="0"/>
        <v>11550</v>
      </c>
      <c r="D15" s="12">
        <v>26</v>
      </c>
      <c r="E15" s="12">
        <f t="shared" si="1"/>
        <v>2600</v>
      </c>
      <c r="F15" s="12">
        <v>1</v>
      </c>
      <c r="G15" s="12">
        <f t="shared" si="2"/>
        <v>300</v>
      </c>
      <c r="H15" s="12">
        <f t="shared" si="3"/>
        <v>258</v>
      </c>
      <c r="I15" s="18">
        <f t="shared" si="4"/>
        <v>14450</v>
      </c>
      <c r="J15" s="19"/>
    </row>
    <row r="16" ht="15" customHeight="1" spans="1:10">
      <c r="A16" s="12" t="s">
        <v>24</v>
      </c>
      <c r="B16" s="12">
        <v>384</v>
      </c>
      <c r="C16" s="12">
        <f t="shared" si="0"/>
        <v>19200</v>
      </c>
      <c r="D16" s="12">
        <v>57</v>
      </c>
      <c r="E16" s="12">
        <f t="shared" si="1"/>
        <v>5700</v>
      </c>
      <c r="F16" s="12">
        <v>5</v>
      </c>
      <c r="G16" s="12">
        <f t="shared" si="2"/>
        <v>1500</v>
      </c>
      <c r="H16" s="12">
        <f t="shared" si="3"/>
        <v>446</v>
      </c>
      <c r="I16" s="18">
        <f t="shared" si="4"/>
        <v>26400</v>
      </c>
      <c r="J16" s="19"/>
    </row>
    <row r="17" ht="15" customHeight="1" spans="1:10">
      <c r="A17" s="12" t="s">
        <v>25</v>
      </c>
      <c r="B17" s="12">
        <v>679</v>
      </c>
      <c r="C17" s="12">
        <f t="shared" si="0"/>
        <v>33950</v>
      </c>
      <c r="D17" s="12">
        <v>95</v>
      </c>
      <c r="E17" s="12">
        <f t="shared" si="1"/>
        <v>9500</v>
      </c>
      <c r="F17" s="12"/>
      <c r="G17" s="12">
        <f t="shared" si="2"/>
        <v>0</v>
      </c>
      <c r="H17" s="12">
        <f t="shared" si="3"/>
        <v>774</v>
      </c>
      <c r="I17" s="18">
        <f t="shared" si="4"/>
        <v>43450</v>
      </c>
      <c r="J17" s="19"/>
    </row>
    <row r="18" ht="15" customHeight="1" spans="1:10">
      <c r="A18" s="12" t="s">
        <v>26</v>
      </c>
      <c r="B18" s="12">
        <v>793</v>
      </c>
      <c r="C18" s="12">
        <f t="shared" si="0"/>
        <v>39650</v>
      </c>
      <c r="D18" s="12">
        <v>90</v>
      </c>
      <c r="E18" s="12">
        <f t="shared" si="1"/>
        <v>9000</v>
      </c>
      <c r="F18" s="12">
        <v>2</v>
      </c>
      <c r="G18" s="12">
        <f t="shared" si="2"/>
        <v>600</v>
      </c>
      <c r="H18" s="12">
        <f t="shared" si="3"/>
        <v>885</v>
      </c>
      <c r="I18" s="18">
        <f t="shared" si="4"/>
        <v>49250</v>
      </c>
      <c r="J18" s="19"/>
    </row>
    <row r="19" s="1" customFormat="1" ht="15" customHeight="1" spans="1:10">
      <c r="A19" s="12" t="s">
        <v>27</v>
      </c>
      <c r="B19" s="12">
        <v>300</v>
      </c>
      <c r="C19" s="12">
        <f t="shared" si="0"/>
        <v>15000</v>
      </c>
      <c r="D19" s="12">
        <v>54</v>
      </c>
      <c r="E19" s="12">
        <f t="shared" si="1"/>
        <v>5400</v>
      </c>
      <c r="F19" s="12">
        <v>3</v>
      </c>
      <c r="G19" s="12">
        <f t="shared" si="2"/>
        <v>900</v>
      </c>
      <c r="H19" s="12">
        <f t="shared" si="3"/>
        <v>357</v>
      </c>
      <c r="I19" s="18">
        <f t="shared" si="4"/>
        <v>21300</v>
      </c>
      <c r="J19" s="20"/>
    </row>
    <row r="20" ht="15" customHeight="1" spans="1:10">
      <c r="A20" s="12" t="s">
        <v>28</v>
      </c>
      <c r="B20" s="12">
        <v>808</v>
      </c>
      <c r="C20" s="12">
        <f t="shared" si="0"/>
        <v>40400</v>
      </c>
      <c r="D20" s="12">
        <v>82</v>
      </c>
      <c r="E20" s="12">
        <f t="shared" si="1"/>
        <v>8200</v>
      </c>
      <c r="F20" s="12">
        <v>3</v>
      </c>
      <c r="G20" s="12">
        <f t="shared" si="2"/>
        <v>900</v>
      </c>
      <c r="H20" s="12">
        <f t="shared" si="3"/>
        <v>893</v>
      </c>
      <c r="I20" s="18">
        <f t="shared" si="4"/>
        <v>49500</v>
      </c>
      <c r="J20" s="19"/>
    </row>
    <row r="21" ht="15" customHeight="1" spans="1:10">
      <c r="A21" s="12" t="s">
        <v>29</v>
      </c>
      <c r="B21" s="12">
        <v>464</v>
      </c>
      <c r="C21" s="12">
        <f t="shared" si="0"/>
        <v>23200</v>
      </c>
      <c r="D21" s="12">
        <v>92</v>
      </c>
      <c r="E21" s="12">
        <f t="shared" si="1"/>
        <v>9200</v>
      </c>
      <c r="F21" s="12">
        <v>2</v>
      </c>
      <c r="G21" s="12">
        <f t="shared" si="2"/>
        <v>600</v>
      </c>
      <c r="H21" s="12">
        <f t="shared" si="3"/>
        <v>558</v>
      </c>
      <c r="I21" s="18">
        <f t="shared" si="4"/>
        <v>33000</v>
      </c>
      <c r="J21" s="19"/>
    </row>
    <row r="22" ht="18.75" customHeight="1" spans="1:10">
      <c r="A22" s="13" t="s">
        <v>9</v>
      </c>
      <c r="B22" s="14">
        <f t="shared" ref="B22:I22" si="5">SUM(B7:B21)</f>
        <v>8657</v>
      </c>
      <c r="C22" s="15">
        <f t="shared" si="5"/>
        <v>432850</v>
      </c>
      <c r="D22" s="15">
        <f t="shared" si="5"/>
        <v>1181</v>
      </c>
      <c r="E22" s="15">
        <f t="shared" si="5"/>
        <v>118100</v>
      </c>
      <c r="F22" s="15">
        <f t="shared" si="5"/>
        <v>44</v>
      </c>
      <c r="G22" s="15">
        <f t="shared" si="5"/>
        <v>13200</v>
      </c>
      <c r="H22" s="15">
        <f t="shared" si="5"/>
        <v>9882</v>
      </c>
      <c r="I22" s="21">
        <f t="shared" si="5"/>
        <v>564150</v>
      </c>
      <c r="J22" s="22"/>
    </row>
    <row r="23" ht="28.5" customHeight="1" spans="2:2">
      <c r="B23" s="16"/>
    </row>
    <row r="25" ht="22.5" customHeight="1"/>
    <row r="26" ht="27.75" customHeight="1"/>
    <row r="43" spans="1:1">
      <c r="A43" s="17"/>
    </row>
    <row r="44" spans="1:1">
      <c r="A44" s="17"/>
    </row>
    <row r="45" spans="1:1">
      <c r="A45" s="17"/>
    </row>
    <row r="46" spans="1:1">
      <c r="A46" s="17"/>
    </row>
    <row r="47" spans="1:1">
      <c r="A47" s="17"/>
    </row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2023-09-04T08:46:26Z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2052-12.1.0.15120</vt:lpwstr>
  </property>
</Properties>
</file>