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39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<sst xmlns="http://schemas.openxmlformats.org/spreadsheetml/2006/main" count="34" uniqueCount="30">
  <si>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</si>
  <si>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>2023年5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</si>
  <si>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填表日期：2023年5月13日</t>
  </si>
  <si>
    <t>乡（镇 ） 名 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</si>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</sst>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3 2" xfId="51"/>
    <cellStyle name="常规 10 12 2" xfId="52"/>
    <cellStyle name="常规 10 10 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常规 17 2" xfId="63"/>
    <cellStyle name="60% - 强调文字颜色 4 3 4 2" xfId="64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7"/>
  <sheetViews>
    <sheetView tabSelected="1" workbookViewId="0">
      <selection activeCell="K11" sqref="K11"/>
    </sheetView>
  </sheetViews>
  <sheetFormatPr defaultColWidth="9" defaultRowHeight="13.5"/>
  <cols>
    <col min="1" max="1" width="15" customWidth="1"/>
    <col min="2" max="2" width="8.63333333333333" customWidth="1"/>
    <col min="3" max="3" width="12.6333333333333" customWidth="1"/>
    <col min="4" max="4" width="9.13333333333333" customWidth="1"/>
    <col min="5" max="5" width="13" customWidth="1"/>
    <col min="6" max="6" width="8.75" customWidth="1"/>
    <col min="7" max="7" width="10.5" customWidth="1"/>
    <col min="8" max="8" width="9.13333333333333" customWidth="1"/>
    <col min="9" max="9" width="11.75" customWidth="1"/>
    <col min="10" max="10" width="10" customWidth="1"/>
  </cols>
  <sheetData>
    <row r="1" customFormat="1" ht="18.75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customFormat="1" ht="24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17.25" customHeight="1" spans="1:1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</row>
    <row r="4" customFormat="1" ht="20.25" customHeight="1" spans="1:10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8" t="s">
        <v>5</v>
      </c>
    </row>
    <row r="5" customFormat="1" ht="20.25" customHeight="1" spans="1:10">
      <c r="A5" s="8"/>
      <c r="B5" s="10" t="s">
        <v>6</v>
      </c>
      <c r="C5" s="10"/>
      <c r="D5" s="10" t="s">
        <v>7</v>
      </c>
      <c r="E5" s="10"/>
      <c r="F5" s="10" t="s">
        <v>8</v>
      </c>
      <c r="G5" s="10"/>
      <c r="H5" s="10" t="s">
        <v>9</v>
      </c>
      <c r="I5" s="10"/>
      <c r="J5" s="8"/>
    </row>
    <row r="6" customFormat="1" ht="40.5" customHeight="1" spans="1:10">
      <c r="A6" s="8"/>
      <c r="B6" s="10" t="s">
        <v>10</v>
      </c>
      <c r="C6" s="10" t="s">
        <v>11</v>
      </c>
      <c r="D6" s="10" t="s">
        <v>10</v>
      </c>
      <c r="E6" s="10" t="s">
        <v>12</v>
      </c>
      <c r="F6" s="10" t="s">
        <v>10</v>
      </c>
      <c r="G6" s="10" t="s">
        <v>13</v>
      </c>
      <c r="H6" s="10" t="s">
        <v>10</v>
      </c>
      <c r="I6" s="10" t="s">
        <v>14</v>
      </c>
      <c r="J6" s="8"/>
    </row>
    <row r="7" customFormat="1" ht="15" customHeight="1" spans="1:10">
      <c r="A7" s="11" t="s">
        <v>15</v>
      </c>
      <c r="B7" s="11">
        <v>862</v>
      </c>
      <c r="C7" s="12">
        <f t="shared" ref="C7:C21" si="0">B7*50</f>
        <v>43100</v>
      </c>
      <c r="D7" s="11">
        <v>105</v>
      </c>
      <c r="E7" s="12">
        <f t="shared" ref="E7:E21" si="1">D7*100</f>
        <v>10500</v>
      </c>
      <c r="F7" s="11">
        <v>5</v>
      </c>
      <c r="G7" s="13">
        <f t="shared" ref="G7:G21" si="2">F7*300</f>
        <v>1500</v>
      </c>
      <c r="H7" s="12">
        <f t="shared" ref="H7:H22" si="3">B7+D7+F7</f>
        <v>972</v>
      </c>
      <c r="I7" s="12">
        <f t="shared" ref="I7:I21" si="4">C7+E7+G7</f>
        <v>55100</v>
      </c>
      <c r="J7" s="18"/>
    </row>
    <row r="8" customFormat="1" ht="15" customHeight="1" spans="1:10">
      <c r="A8" s="11" t="s">
        <v>16</v>
      </c>
      <c r="B8" s="11">
        <v>208</v>
      </c>
      <c r="C8" s="12">
        <f t="shared" si="0"/>
        <v>10400</v>
      </c>
      <c r="D8" s="11">
        <v>32</v>
      </c>
      <c r="E8" s="12">
        <f t="shared" si="1"/>
        <v>3200</v>
      </c>
      <c r="F8" s="11"/>
      <c r="G8" s="13">
        <f t="shared" si="2"/>
        <v>0</v>
      </c>
      <c r="H8" s="12">
        <f t="shared" si="3"/>
        <v>240</v>
      </c>
      <c r="I8" s="12">
        <f t="shared" si="4"/>
        <v>13600</v>
      </c>
      <c r="J8" s="18"/>
    </row>
    <row r="9" customFormat="1" ht="15" customHeight="1" spans="1:10">
      <c r="A9" s="11" t="s">
        <v>17</v>
      </c>
      <c r="B9" s="11">
        <v>384</v>
      </c>
      <c r="C9" s="12">
        <f t="shared" si="0"/>
        <v>19200</v>
      </c>
      <c r="D9" s="11">
        <v>52</v>
      </c>
      <c r="E9" s="12">
        <f t="shared" si="1"/>
        <v>5200</v>
      </c>
      <c r="F9" s="11">
        <v>3</v>
      </c>
      <c r="G9" s="13">
        <f t="shared" si="2"/>
        <v>900</v>
      </c>
      <c r="H9" s="12">
        <f t="shared" si="3"/>
        <v>439</v>
      </c>
      <c r="I9" s="12">
        <f t="shared" si="4"/>
        <v>25300</v>
      </c>
      <c r="J9" s="18"/>
    </row>
    <row r="10" customFormat="1" ht="15" customHeight="1" spans="1:10">
      <c r="A10" s="11" t="s">
        <v>18</v>
      </c>
      <c r="B10" s="11">
        <v>497</v>
      </c>
      <c r="C10" s="12">
        <f t="shared" si="0"/>
        <v>24850</v>
      </c>
      <c r="D10" s="11">
        <v>71</v>
      </c>
      <c r="E10" s="12">
        <f t="shared" si="1"/>
        <v>7100</v>
      </c>
      <c r="F10" s="11"/>
      <c r="G10" s="13">
        <f t="shared" si="2"/>
        <v>0</v>
      </c>
      <c r="H10" s="12">
        <f t="shared" si="3"/>
        <v>568</v>
      </c>
      <c r="I10" s="12">
        <f t="shared" si="4"/>
        <v>31950</v>
      </c>
      <c r="J10" s="18"/>
    </row>
    <row r="11" customFormat="1" ht="15" customHeight="1" spans="1:10">
      <c r="A11" s="11" t="s">
        <v>19</v>
      </c>
      <c r="B11" s="11">
        <v>1107</v>
      </c>
      <c r="C11" s="12">
        <f t="shared" si="0"/>
        <v>55350</v>
      </c>
      <c r="D11" s="11">
        <v>132</v>
      </c>
      <c r="E11" s="12">
        <f t="shared" si="1"/>
        <v>13200</v>
      </c>
      <c r="F11" s="11">
        <v>8</v>
      </c>
      <c r="G11" s="13">
        <f t="shared" si="2"/>
        <v>2400</v>
      </c>
      <c r="H11" s="12">
        <f t="shared" si="3"/>
        <v>1247</v>
      </c>
      <c r="I11" s="12">
        <f t="shared" si="4"/>
        <v>70950</v>
      </c>
      <c r="J11" s="18"/>
    </row>
    <row r="12" s="1" customFormat="1" ht="15" customHeight="1" spans="1:10">
      <c r="A12" s="11" t="s">
        <v>20</v>
      </c>
      <c r="B12" s="11">
        <v>660</v>
      </c>
      <c r="C12" s="12">
        <f t="shared" si="0"/>
        <v>33000</v>
      </c>
      <c r="D12" s="11">
        <v>106</v>
      </c>
      <c r="E12" s="12">
        <f t="shared" si="1"/>
        <v>10600</v>
      </c>
      <c r="F12" s="11">
        <v>8</v>
      </c>
      <c r="G12" s="13">
        <f t="shared" si="2"/>
        <v>2400</v>
      </c>
      <c r="H12" s="12">
        <f t="shared" si="3"/>
        <v>774</v>
      </c>
      <c r="I12" s="12">
        <f t="shared" si="4"/>
        <v>46000</v>
      </c>
      <c r="J12" s="19"/>
    </row>
    <row r="13" customFormat="1" ht="15" customHeight="1" spans="1:10">
      <c r="A13" s="11" t="s">
        <v>21</v>
      </c>
      <c r="B13" s="11">
        <v>204</v>
      </c>
      <c r="C13" s="12">
        <f t="shared" si="0"/>
        <v>10200</v>
      </c>
      <c r="D13" s="11">
        <v>22</v>
      </c>
      <c r="E13" s="12">
        <f t="shared" si="1"/>
        <v>2200</v>
      </c>
      <c r="F13" s="11"/>
      <c r="G13" s="13">
        <f t="shared" si="2"/>
        <v>0</v>
      </c>
      <c r="H13" s="12">
        <f t="shared" si="3"/>
        <v>226</v>
      </c>
      <c r="I13" s="12">
        <f t="shared" si="4"/>
        <v>12400</v>
      </c>
      <c r="J13" s="18"/>
    </row>
    <row r="14" customFormat="1" ht="15" customHeight="1" spans="1:10">
      <c r="A14" s="11" t="s">
        <v>22</v>
      </c>
      <c r="B14" s="11">
        <v>1026</v>
      </c>
      <c r="C14" s="12">
        <f t="shared" si="0"/>
        <v>51300</v>
      </c>
      <c r="D14" s="11">
        <v>153</v>
      </c>
      <c r="E14" s="12">
        <f t="shared" si="1"/>
        <v>15300</v>
      </c>
      <c r="F14" s="11">
        <v>3</v>
      </c>
      <c r="G14" s="13">
        <f t="shared" si="2"/>
        <v>900</v>
      </c>
      <c r="H14" s="12">
        <f t="shared" si="3"/>
        <v>1182</v>
      </c>
      <c r="I14" s="12">
        <f t="shared" si="4"/>
        <v>67500</v>
      </c>
      <c r="J14" s="18"/>
    </row>
    <row r="15" customFormat="1" ht="15" customHeight="1" spans="1:10">
      <c r="A15" s="11" t="s">
        <v>23</v>
      </c>
      <c r="B15" s="11">
        <v>228</v>
      </c>
      <c r="C15" s="12">
        <f t="shared" si="0"/>
        <v>11400</v>
      </c>
      <c r="D15" s="11">
        <v>28</v>
      </c>
      <c r="E15" s="12">
        <f t="shared" si="1"/>
        <v>2800</v>
      </c>
      <c r="F15" s="11">
        <v>1</v>
      </c>
      <c r="G15" s="13">
        <f t="shared" si="2"/>
        <v>300</v>
      </c>
      <c r="H15" s="12">
        <f t="shared" si="3"/>
        <v>257</v>
      </c>
      <c r="I15" s="12">
        <f t="shared" si="4"/>
        <v>14500</v>
      </c>
      <c r="J15" s="18"/>
    </row>
    <row r="16" customFormat="1" ht="15" customHeight="1" spans="1:10">
      <c r="A16" s="11" t="s">
        <v>24</v>
      </c>
      <c r="B16" s="11">
        <v>384</v>
      </c>
      <c r="C16" s="12">
        <f t="shared" si="0"/>
        <v>19200</v>
      </c>
      <c r="D16" s="11">
        <v>57</v>
      </c>
      <c r="E16" s="12">
        <f t="shared" si="1"/>
        <v>5700</v>
      </c>
      <c r="F16" s="11">
        <v>4</v>
      </c>
      <c r="G16" s="13">
        <f t="shared" si="2"/>
        <v>1200</v>
      </c>
      <c r="H16" s="12">
        <f t="shared" si="3"/>
        <v>445</v>
      </c>
      <c r="I16" s="12">
        <f t="shared" si="4"/>
        <v>26100</v>
      </c>
      <c r="J16" s="18"/>
    </row>
    <row r="17" customFormat="1" ht="15" customHeight="1" spans="1:10">
      <c r="A17" s="11" t="s">
        <v>25</v>
      </c>
      <c r="B17" s="11">
        <v>681</v>
      </c>
      <c r="C17" s="12">
        <f t="shared" si="0"/>
        <v>34050</v>
      </c>
      <c r="D17" s="11">
        <v>89</v>
      </c>
      <c r="E17" s="12">
        <f t="shared" si="1"/>
        <v>8900</v>
      </c>
      <c r="F17" s="11"/>
      <c r="G17" s="13">
        <f t="shared" si="2"/>
        <v>0</v>
      </c>
      <c r="H17" s="12">
        <f t="shared" si="3"/>
        <v>770</v>
      </c>
      <c r="I17" s="12">
        <f t="shared" si="4"/>
        <v>42950</v>
      </c>
      <c r="J17" s="18"/>
    </row>
    <row r="18" customFormat="1" ht="15" customHeight="1" spans="1:10">
      <c r="A18" s="11" t="s">
        <v>26</v>
      </c>
      <c r="B18" s="11">
        <v>781</v>
      </c>
      <c r="C18" s="12">
        <f t="shared" si="0"/>
        <v>39050</v>
      </c>
      <c r="D18" s="11">
        <v>90</v>
      </c>
      <c r="E18" s="12">
        <f t="shared" si="1"/>
        <v>9000</v>
      </c>
      <c r="F18" s="11">
        <v>2</v>
      </c>
      <c r="G18" s="13">
        <f t="shared" si="2"/>
        <v>600</v>
      </c>
      <c r="H18" s="12">
        <f t="shared" si="3"/>
        <v>873</v>
      </c>
      <c r="I18" s="12">
        <f t="shared" si="4"/>
        <v>48650</v>
      </c>
      <c r="J18" s="18"/>
    </row>
    <row r="19" s="1" customFormat="1" ht="15" customHeight="1" spans="1:10">
      <c r="A19" s="11" t="s">
        <v>27</v>
      </c>
      <c r="B19" s="11">
        <v>295</v>
      </c>
      <c r="C19" s="12">
        <f t="shared" si="0"/>
        <v>14750</v>
      </c>
      <c r="D19" s="11">
        <v>52</v>
      </c>
      <c r="E19" s="12">
        <f t="shared" si="1"/>
        <v>5200</v>
      </c>
      <c r="F19" s="11">
        <v>3</v>
      </c>
      <c r="G19" s="12">
        <f t="shared" si="2"/>
        <v>900</v>
      </c>
      <c r="H19" s="12">
        <f t="shared" si="3"/>
        <v>350</v>
      </c>
      <c r="I19" s="12">
        <f t="shared" si="4"/>
        <v>20850</v>
      </c>
      <c r="J19" s="19"/>
    </row>
    <row r="20" customFormat="1" ht="15" customHeight="1" spans="1:10">
      <c r="A20" s="11" t="s">
        <v>28</v>
      </c>
      <c r="B20" s="11">
        <v>791</v>
      </c>
      <c r="C20" s="12">
        <f t="shared" si="0"/>
        <v>39550</v>
      </c>
      <c r="D20" s="11">
        <v>80</v>
      </c>
      <c r="E20" s="12">
        <f t="shared" si="1"/>
        <v>8000</v>
      </c>
      <c r="F20" s="11">
        <v>2</v>
      </c>
      <c r="G20" s="12">
        <f t="shared" si="2"/>
        <v>600</v>
      </c>
      <c r="H20" s="12">
        <f t="shared" si="3"/>
        <v>873</v>
      </c>
      <c r="I20" s="12">
        <f t="shared" si="4"/>
        <v>48150</v>
      </c>
      <c r="J20" s="18"/>
    </row>
    <row r="21" customFormat="1" ht="15" customHeight="1" spans="1:10">
      <c r="A21" s="11" t="s">
        <v>29</v>
      </c>
      <c r="B21" s="11">
        <v>461</v>
      </c>
      <c r="C21" s="12">
        <f t="shared" si="0"/>
        <v>23050</v>
      </c>
      <c r="D21" s="11">
        <v>90</v>
      </c>
      <c r="E21" s="12">
        <f t="shared" si="1"/>
        <v>9000</v>
      </c>
      <c r="F21" s="11">
        <v>2</v>
      </c>
      <c r="G21" s="12">
        <f t="shared" si="2"/>
        <v>600</v>
      </c>
      <c r="H21" s="12">
        <f t="shared" si="3"/>
        <v>553</v>
      </c>
      <c r="I21" s="12">
        <f t="shared" si="4"/>
        <v>32650</v>
      </c>
      <c r="J21" s="18"/>
    </row>
    <row r="22" customFormat="1" ht="18.75" customHeight="1" spans="1:10">
      <c r="A22" s="14" t="s">
        <v>9</v>
      </c>
      <c r="B22" s="15">
        <f t="shared" ref="B22:G22" si="5">SUM(B7:B21)</f>
        <v>8569</v>
      </c>
      <c r="C22" s="15">
        <f t="shared" si="5"/>
        <v>428450</v>
      </c>
      <c r="D22" s="15">
        <f t="shared" si="5"/>
        <v>1159</v>
      </c>
      <c r="E22" s="15">
        <f t="shared" si="5"/>
        <v>115900</v>
      </c>
      <c r="F22" s="15">
        <f t="shared" si="5"/>
        <v>41</v>
      </c>
      <c r="G22" s="15">
        <f t="shared" si="5"/>
        <v>12300</v>
      </c>
      <c r="H22" s="12">
        <f t="shared" si="3"/>
        <v>9769</v>
      </c>
      <c r="I22" s="15">
        <f>SUM(I7:I21)</f>
        <v>556650</v>
      </c>
      <c r="J22" s="20"/>
    </row>
    <row r="23" customFormat="1" ht="28.5" customHeight="1" spans="2:2">
      <c r="B23" s="16"/>
    </row>
    <row r="25" ht="22.5" customHeight="1"/>
    <row r="26" ht="27.75" customHeight="1"/>
    <row r="43" customFormat="1" spans="1:1">
      <c r="A43" s="17"/>
    </row>
    <row r="44" customFormat="1" spans="1:1">
      <c r="A44" s="17"/>
    </row>
    <row r="45" customFormat="1" spans="1:1">
      <c r="A45" s="17"/>
    </row>
    <row r="46" customFormat="1" spans="1:1">
      <c r="A46" s="17"/>
    </row>
    <row r="47" customFormat="1" spans="1:1">
      <c r="A47" s="17"/>
    </row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pageMargins left="0.708661417322835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2023-09-04T08:43:04Z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2052-12.1.0.15120</vt:lpwstr>
  </property>
</Properties>
</file>