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800" windowHeight="1239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<sst xmlns="http://schemas.openxmlformats.org/spreadsheetml/2006/main" count="34" uniqueCount="30">
  <si>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</si>
  <si>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>2023年2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</si>
  <si>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   填表日期：2023年2月13日</t>
  </si>
  <si>
    <t>乡（镇 ） 名 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</si>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</sst>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0 10 2 2" xfId="51"/>
    <cellStyle name="常规 13 2" xfId="52"/>
    <cellStyle name="常规 10 1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60% - 强调文字颜色 4 3 4 2" xfId="63"/>
    <cellStyle name="常规 17 2" xfId="64"/>
    <cellStyle name="常规 10 11 3 2" xfId="65"/>
    <cellStyle name="常规 10" xfId="66"/>
    <cellStyle name="常规 16 2" xfId="67"/>
    <cellStyle name="常规 21 2" xfId="68"/>
    <cellStyle name="常规 10 11 2" xfId="69"/>
    <cellStyle name="常规 10 3 2" xfId="70"/>
    <cellStyle name="常规 10 11 3" xfId="71"/>
    <cellStyle name="常规 10 12" xfId="72"/>
    <cellStyle name="常规 13" xfId="73"/>
    <cellStyle name="常规 10 2 2 2" xfId="74"/>
    <cellStyle name="常规 2 7 2" xfId="75"/>
    <cellStyle name="常规 10 2 2 2 2" xfId="76"/>
    <cellStyle name="常规 10 6" xfId="77"/>
    <cellStyle name="常规 9 2" xfId="78"/>
    <cellStyle name="常规 10 6 2" xfId="79"/>
    <cellStyle name="常规 11" xfId="80"/>
    <cellStyle name="常规 11 2" xfId="81"/>
    <cellStyle name="常规 14" xfId="82"/>
    <cellStyle name="常规 2 10 2" xfId="83"/>
    <cellStyle name="常规 14 2" xfId="84"/>
    <cellStyle name="常规 2 10 2 2" xfId="85"/>
    <cellStyle name="常规 15" xfId="86"/>
    <cellStyle name="常规 15 2" xfId="87"/>
    <cellStyle name="常规 15 2 2" xfId="88"/>
    <cellStyle name="常规 15 3" xfId="89"/>
    <cellStyle name="常规 16" xfId="90"/>
    <cellStyle name="常规 21" xfId="91"/>
    <cellStyle name="常规 17" xfId="92"/>
    <cellStyle name="常规 18" xfId="93"/>
    <cellStyle name="常规 2 3 2 2 2 2" xfId="94"/>
    <cellStyle name="常规 23" xfId="95"/>
    <cellStyle name="常规 18 2" xfId="96"/>
    <cellStyle name="常规 23 2" xfId="97"/>
    <cellStyle name="常规 19" xfId="98"/>
    <cellStyle name="常规 2 3 2 2 2 3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2 2 3" xfId="106"/>
    <cellStyle name="常规 4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25" xfId="123"/>
    <cellStyle name="常规 30" xfId="124"/>
    <cellStyle name="常规 25 2" xfId="125"/>
    <cellStyle name="常规 30 2" xfId="126"/>
    <cellStyle name="常规 27" xfId="127"/>
    <cellStyle name="常规 32" xfId="128"/>
    <cellStyle name="常规 27 2" xfId="129"/>
    <cellStyle name="常规 32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4 4 3 3 2" xfId="150"/>
    <cellStyle name="常规 8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7"/>
  <sheetViews>
    <sheetView tabSelected="1" workbookViewId="0">
      <selection activeCell="A24" sqref="$A24:$XFD24"/>
    </sheetView>
  </sheetViews>
  <sheetFormatPr defaultColWidth="9" defaultRowHeight="13.5"/>
  <cols>
    <col min="1" max="1" width="15" customWidth="1"/>
    <col min="2" max="2" width="10" customWidth="1"/>
    <col min="3" max="3" width="12.625" customWidth="1"/>
    <col min="4" max="4" width="9.125" customWidth="1"/>
    <col min="5" max="5" width="17.125" customWidth="1"/>
    <col min="6" max="6" width="8.75" customWidth="1"/>
    <col min="7" max="7" width="14.125" customWidth="1"/>
    <col min="8" max="8" width="12.25" customWidth="1"/>
    <col min="9" max="9" width="15" customWidth="1"/>
    <col min="10" max="10" width="10" customWidth="1"/>
  </cols>
  <sheetData>
    <row r="1" customFormat="1" ht="18.75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customFormat="1" ht="24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customFormat="1" ht="17.25" customHeight="1" spans="1:10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</row>
    <row r="4" customFormat="1" ht="20.25" customHeight="1" spans="1:10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/>
      <c r="J4" s="22" t="s">
        <v>5</v>
      </c>
    </row>
    <row r="5" customFormat="1" ht="20.25" customHeight="1" spans="1:10">
      <c r="A5" s="10"/>
      <c r="B5" s="11" t="s">
        <v>6</v>
      </c>
      <c r="C5" s="11"/>
      <c r="D5" s="11" t="s">
        <v>7</v>
      </c>
      <c r="E5" s="11"/>
      <c r="F5" s="11" t="s">
        <v>8</v>
      </c>
      <c r="G5" s="11"/>
      <c r="H5" s="11" t="s">
        <v>9</v>
      </c>
      <c r="I5" s="11"/>
      <c r="J5" s="22"/>
    </row>
    <row r="6" customFormat="1" ht="40.5" customHeight="1" spans="1:10">
      <c r="A6" s="12"/>
      <c r="B6" s="11" t="s">
        <v>10</v>
      </c>
      <c r="C6" s="13" t="s">
        <v>11</v>
      </c>
      <c r="D6" s="11" t="s">
        <v>10</v>
      </c>
      <c r="E6" s="13" t="s">
        <v>12</v>
      </c>
      <c r="F6" s="11" t="s">
        <v>10</v>
      </c>
      <c r="G6" s="13" t="s">
        <v>13</v>
      </c>
      <c r="H6" s="11" t="s">
        <v>10</v>
      </c>
      <c r="I6" s="11" t="s">
        <v>14</v>
      </c>
      <c r="J6" s="22"/>
    </row>
    <row r="7" customFormat="1" ht="15" customHeight="1" spans="1:10">
      <c r="A7" s="14" t="s">
        <v>15</v>
      </c>
      <c r="B7" s="15">
        <v>847</v>
      </c>
      <c r="C7" s="16">
        <f t="shared" ref="C7:C21" si="0">B7*50</f>
        <v>42350</v>
      </c>
      <c r="D7" s="15">
        <v>106</v>
      </c>
      <c r="E7" s="16">
        <f t="shared" ref="E7:E21" si="1">D7*100</f>
        <v>10600</v>
      </c>
      <c r="F7" s="15">
        <v>6</v>
      </c>
      <c r="G7" s="17">
        <f t="shared" ref="G7:G21" si="2">F7*300</f>
        <v>1800</v>
      </c>
      <c r="H7" s="16">
        <f t="shared" ref="H7:H22" si="3">B7+D7+F7</f>
        <v>959</v>
      </c>
      <c r="I7" s="16">
        <f t="shared" ref="I7:I21" si="4">C7+E7+G7</f>
        <v>54750</v>
      </c>
      <c r="J7" s="23"/>
    </row>
    <row r="8" customFormat="1" ht="15" customHeight="1" spans="1:10">
      <c r="A8" s="14" t="s">
        <v>16</v>
      </c>
      <c r="B8" s="15">
        <v>213</v>
      </c>
      <c r="C8" s="16">
        <f t="shared" si="0"/>
        <v>10650</v>
      </c>
      <c r="D8" s="15">
        <v>29</v>
      </c>
      <c r="E8" s="16">
        <f t="shared" si="1"/>
        <v>2900</v>
      </c>
      <c r="F8" s="15"/>
      <c r="G8" s="17">
        <f t="shared" si="2"/>
        <v>0</v>
      </c>
      <c r="H8" s="16">
        <f t="shared" si="3"/>
        <v>242</v>
      </c>
      <c r="I8" s="16">
        <f t="shared" si="4"/>
        <v>13550</v>
      </c>
      <c r="J8" s="23"/>
    </row>
    <row r="9" customFormat="1" ht="15" customHeight="1" spans="1:10">
      <c r="A9" s="14" t="s">
        <v>17</v>
      </c>
      <c r="B9" s="15">
        <v>380</v>
      </c>
      <c r="C9" s="16">
        <f t="shared" si="0"/>
        <v>19000</v>
      </c>
      <c r="D9" s="15">
        <v>51</v>
      </c>
      <c r="E9" s="16">
        <f t="shared" si="1"/>
        <v>5100</v>
      </c>
      <c r="F9" s="15">
        <v>2</v>
      </c>
      <c r="G9" s="17">
        <f t="shared" si="2"/>
        <v>600</v>
      </c>
      <c r="H9" s="16">
        <f t="shared" si="3"/>
        <v>433</v>
      </c>
      <c r="I9" s="16">
        <f t="shared" si="4"/>
        <v>24700</v>
      </c>
      <c r="J9" s="23"/>
    </row>
    <row r="10" customFormat="1" ht="15" customHeight="1" spans="1:10">
      <c r="A10" s="14" t="s">
        <v>18</v>
      </c>
      <c r="B10" s="15">
        <v>497</v>
      </c>
      <c r="C10" s="16">
        <f t="shared" si="0"/>
        <v>24850</v>
      </c>
      <c r="D10" s="15">
        <v>68</v>
      </c>
      <c r="E10" s="16">
        <f t="shared" si="1"/>
        <v>6800</v>
      </c>
      <c r="F10" s="15"/>
      <c r="G10" s="17">
        <f t="shared" si="2"/>
        <v>0</v>
      </c>
      <c r="H10" s="16">
        <f t="shared" si="3"/>
        <v>565</v>
      </c>
      <c r="I10" s="16">
        <f t="shared" si="4"/>
        <v>31650</v>
      </c>
      <c r="J10" s="23"/>
    </row>
    <row r="11" customFormat="1" ht="15" customHeight="1" spans="1:10">
      <c r="A11" s="14" t="s">
        <v>19</v>
      </c>
      <c r="B11" s="15">
        <v>1071</v>
      </c>
      <c r="C11" s="16">
        <f t="shared" si="0"/>
        <v>53550</v>
      </c>
      <c r="D11" s="15">
        <v>124</v>
      </c>
      <c r="E11" s="16">
        <f t="shared" si="1"/>
        <v>12400</v>
      </c>
      <c r="F11" s="15">
        <v>9</v>
      </c>
      <c r="G11" s="17">
        <f t="shared" si="2"/>
        <v>2700</v>
      </c>
      <c r="H11" s="16">
        <f t="shared" si="3"/>
        <v>1204</v>
      </c>
      <c r="I11" s="16">
        <f t="shared" si="4"/>
        <v>68650</v>
      </c>
      <c r="J11" s="23"/>
    </row>
    <row r="12" s="1" customFormat="1" ht="15" customHeight="1" spans="1:10">
      <c r="A12" s="14" t="s">
        <v>20</v>
      </c>
      <c r="B12" s="15">
        <v>627</v>
      </c>
      <c r="C12" s="16">
        <f t="shared" si="0"/>
        <v>31350</v>
      </c>
      <c r="D12" s="15">
        <v>104</v>
      </c>
      <c r="E12" s="16">
        <f t="shared" si="1"/>
        <v>10400</v>
      </c>
      <c r="F12" s="15">
        <v>7</v>
      </c>
      <c r="G12" s="17">
        <f t="shared" si="2"/>
        <v>2100</v>
      </c>
      <c r="H12" s="16">
        <f t="shared" si="3"/>
        <v>738</v>
      </c>
      <c r="I12" s="16">
        <f t="shared" si="4"/>
        <v>43850</v>
      </c>
      <c r="J12" s="24"/>
    </row>
    <row r="13" customFormat="1" ht="15" customHeight="1" spans="1:10">
      <c r="A13" s="14" t="s">
        <v>21</v>
      </c>
      <c r="B13" s="15">
        <v>202</v>
      </c>
      <c r="C13" s="16">
        <f t="shared" si="0"/>
        <v>10100</v>
      </c>
      <c r="D13" s="15">
        <v>22</v>
      </c>
      <c r="E13" s="16">
        <f t="shared" si="1"/>
        <v>2200</v>
      </c>
      <c r="F13" s="15"/>
      <c r="G13" s="17">
        <f t="shared" si="2"/>
        <v>0</v>
      </c>
      <c r="H13" s="16">
        <f t="shared" si="3"/>
        <v>224</v>
      </c>
      <c r="I13" s="16">
        <f t="shared" si="4"/>
        <v>12300</v>
      </c>
      <c r="J13" s="23"/>
    </row>
    <row r="14" customFormat="1" ht="15" customHeight="1" spans="1:10">
      <c r="A14" s="14" t="s">
        <v>22</v>
      </c>
      <c r="B14" s="15">
        <v>1023</v>
      </c>
      <c r="C14" s="16">
        <f t="shared" si="0"/>
        <v>51150</v>
      </c>
      <c r="D14" s="15">
        <v>143</v>
      </c>
      <c r="E14" s="16">
        <f t="shared" si="1"/>
        <v>14300</v>
      </c>
      <c r="F14" s="15">
        <v>2</v>
      </c>
      <c r="G14" s="17">
        <f t="shared" si="2"/>
        <v>600</v>
      </c>
      <c r="H14" s="16">
        <f t="shared" si="3"/>
        <v>1168</v>
      </c>
      <c r="I14" s="16">
        <f t="shared" si="4"/>
        <v>66050</v>
      </c>
      <c r="J14" s="23"/>
    </row>
    <row r="15" customFormat="1" ht="15" customHeight="1" spans="1:10">
      <c r="A15" s="14" t="s">
        <v>23</v>
      </c>
      <c r="B15" s="15">
        <v>231</v>
      </c>
      <c r="C15" s="16">
        <f t="shared" si="0"/>
        <v>11550</v>
      </c>
      <c r="D15" s="15">
        <v>29</v>
      </c>
      <c r="E15" s="16">
        <f t="shared" si="1"/>
        <v>2900</v>
      </c>
      <c r="F15" s="15">
        <v>1</v>
      </c>
      <c r="G15" s="17">
        <f t="shared" si="2"/>
        <v>300</v>
      </c>
      <c r="H15" s="16">
        <f t="shared" si="3"/>
        <v>261</v>
      </c>
      <c r="I15" s="16">
        <f t="shared" si="4"/>
        <v>14750</v>
      </c>
      <c r="J15" s="23"/>
    </row>
    <row r="16" customFormat="1" ht="15" customHeight="1" spans="1:10">
      <c r="A16" s="14" t="s">
        <v>24</v>
      </c>
      <c r="B16" s="15">
        <v>381</v>
      </c>
      <c r="C16" s="16">
        <f t="shared" si="0"/>
        <v>19050</v>
      </c>
      <c r="D16" s="15">
        <v>56</v>
      </c>
      <c r="E16" s="16">
        <f t="shared" si="1"/>
        <v>5600</v>
      </c>
      <c r="F16" s="15">
        <v>4</v>
      </c>
      <c r="G16" s="17">
        <f t="shared" si="2"/>
        <v>1200</v>
      </c>
      <c r="H16" s="16">
        <f t="shared" si="3"/>
        <v>441</v>
      </c>
      <c r="I16" s="16">
        <f t="shared" si="4"/>
        <v>25850</v>
      </c>
      <c r="J16" s="23"/>
    </row>
    <row r="17" customFormat="1" ht="15" customHeight="1" spans="1:10">
      <c r="A17" s="14" t="s">
        <v>25</v>
      </c>
      <c r="B17" s="15">
        <v>677</v>
      </c>
      <c r="C17" s="16">
        <f t="shared" si="0"/>
        <v>33850</v>
      </c>
      <c r="D17" s="15">
        <v>88</v>
      </c>
      <c r="E17" s="16">
        <f t="shared" si="1"/>
        <v>8800</v>
      </c>
      <c r="F17" s="15"/>
      <c r="G17" s="17">
        <f t="shared" si="2"/>
        <v>0</v>
      </c>
      <c r="H17" s="16">
        <f t="shared" si="3"/>
        <v>765</v>
      </c>
      <c r="I17" s="16">
        <f t="shared" si="4"/>
        <v>42650</v>
      </c>
      <c r="J17" s="23"/>
    </row>
    <row r="18" customFormat="1" ht="15" customHeight="1" spans="1:10">
      <c r="A18" s="14" t="s">
        <v>26</v>
      </c>
      <c r="B18" s="15">
        <v>766</v>
      </c>
      <c r="C18" s="16">
        <f t="shared" si="0"/>
        <v>38300</v>
      </c>
      <c r="D18" s="15">
        <v>82</v>
      </c>
      <c r="E18" s="16">
        <f t="shared" si="1"/>
        <v>8200</v>
      </c>
      <c r="F18" s="15">
        <v>2</v>
      </c>
      <c r="G18" s="17">
        <f t="shared" si="2"/>
        <v>600</v>
      </c>
      <c r="H18" s="16">
        <f t="shared" si="3"/>
        <v>850</v>
      </c>
      <c r="I18" s="16">
        <f t="shared" si="4"/>
        <v>47100</v>
      </c>
      <c r="J18" s="23"/>
    </row>
    <row r="19" s="1" customFormat="1" ht="15" customHeight="1" spans="1:10">
      <c r="A19" s="14" t="s">
        <v>27</v>
      </c>
      <c r="B19" s="15">
        <v>299</v>
      </c>
      <c r="C19" s="16">
        <f t="shared" si="0"/>
        <v>14950</v>
      </c>
      <c r="D19" s="15">
        <v>54</v>
      </c>
      <c r="E19" s="16">
        <f t="shared" si="1"/>
        <v>5400</v>
      </c>
      <c r="F19" s="15">
        <v>3</v>
      </c>
      <c r="G19" s="16">
        <f t="shared" si="2"/>
        <v>900</v>
      </c>
      <c r="H19" s="16">
        <f t="shared" si="3"/>
        <v>356</v>
      </c>
      <c r="I19" s="16">
        <f t="shared" si="4"/>
        <v>21250</v>
      </c>
      <c r="J19" s="24"/>
    </row>
    <row r="20" customFormat="1" ht="15" customHeight="1" spans="1:10">
      <c r="A20" s="14" t="s">
        <v>28</v>
      </c>
      <c r="B20" s="15">
        <v>775</v>
      </c>
      <c r="C20" s="16">
        <f t="shared" si="0"/>
        <v>38750</v>
      </c>
      <c r="D20" s="15">
        <v>82</v>
      </c>
      <c r="E20" s="16">
        <f t="shared" si="1"/>
        <v>8200</v>
      </c>
      <c r="F20" s="15">
        <v>2</v>
      </c>
      <c r="G20" s="16">
        <f t="shared" si="2"/>
        <v>600</v>
      </c>
      <c r="H20" s="16">
        <f t="shared" si="3"/>
        <v>859</v>
      </c>
      <c r="I20" s="16">
        <f t="shared" si="4"/>
        <v>47550</v>
      </c>
      <c r="J20" s="23"/>
    </row>
    <row r="21" customFormat="1" ht="15" customHeight="1" spans="1:10">
      <c r="A21" s="14" t="s">
        <v>29</v>
      </c>
      <c r="B21" s="15">
        <v>463</v>
      </c>
      <c r="C21" s="16">
        <f t="shared" si="0"/>
        <v>23150</v>
      </c>
      <c r="D21" s="15">
        <v>86</v>
      </c>
      <c r="E21" s="16">
        <f t="shared" si="1"/>
        <v>8600</v>
      </c>
      <c r="F21" s="15">
        <v>3</v>
      </c>
      <c r="G21" s="16">
        <f t="shared" si="2"/>
        <v>900</v>
      </c>
      <c r="H21" s="16">
        <f t="shared" si="3"/>
        <v>552</v>
      </c>
      <c r="I21" s="16">
        <f t="shared" si="4"/>
        <v>32650</v>
      </c>
      <c r="J21" s="23"/>
    </row>
    <row r="22" customFormat="1" ht="18.75" customHeight="1" spans="1:10">
      <c r="A22" s="18" t="s">
        <v>9</v>
      </c>
      <c r="B22" s="19">
        <f t="shared" ref="B22:G22" si="5">SUM(B7:B21)</f>
        <v>8452</v>
      </c>
      <c r="C22" s="19">
        <f t="shared" si="5"/>
        <v>422600</v>
      </c>
      <c r="D22" s="19">
        <f t="shared" si="5"/>
        <v>1124</v>
      </c>
      <c r="E22" s="19">
        <f t="shared" si="5"/>
        <v>112400</v>
      </c>
      <c r="F22" s="19">
        <f t="shared" si="5"/>
        <v>41</v>
      </c>
      <c r="G22" s="19">
        <f t="shared" si="5"/>
        <v>12300</v>
      </c>
      <c r="H22" s="16">
        <f t="shared" si="3"/>
        <v>9617</v>
      </c>
      <c r="I22" s="19">
        <f>SUM(I7:I21)</f>
        <v>547300</v>
      </c>
      <c r="J22" s="25"/>
    </row>
    <row r="23" customFormat="1" ht="28.5" customHeight="1" spans="2:2">
      <c r="B23" s="20"/>
    </row>
    <row r="25" ht="22.5" customHeight="1"/>
    <row r="26" ht="27.75" customHeight="1"/>
    <row r="43" customFormat="1" spans="1:1">
      <c r="A43" s="21"/>
    </row>
    <row r="44" customFormat="1" spans="1:1">
      <c r="A44" s="21"/>
    </row>
    <row r="45" customFormat="1" spans="1:1">
      <c r="A45" s="21"/>
    </row>
    <row r="46" customFormat="1" spans="1:1">
      <c r="A46" s="21"/>
    </row>
    <row r="47" customFormat="1" spans="1:1">
      <c r="A47" s="21"/>
    </row>
  </sheetData>
  <sortState ref="A8:F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pageMargins left="0.708661417322835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夕阳影</cp:lastModifiedBy>
  <dcterms:created xsi:type="dcterms:W3CDTF">2019-11-11T03:54:00Z</dcterms:created>
  <cp:lastPrinted>2022-11-30T08:18:00Z</cp:lastPrinted>
  <dcterms:modified xsi:type="dcterms:W3CDTF">2023-09-04T08:34:40Z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2052-12.1.0.15120</vt:lpwstr>
  </property>
</Properties>
</file>