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储备890" sheetId="1" r:id="rId1"/>
  </sheets>
  <definedNames>
    <definedName name="_xlnm._FilterDatabase" localSheetId="0" hidden="1">储备890!$A$6:$Y$897</definedName>
    <definedName name="_xlnm.Print_Titles" localSheetId="0">储备890!$2:$5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<sst xmlns="http://schemas.openxmlformats.org/spreadsheetml/2006/main" count="9700" uniqueCount="3654">
  <si>
    <t>附件：</t>
  </si>
  <si>
    <t>2025年三江侗族自治县巩固拓展脱贫攻坚成果和乡村振兴建设项目库汇总表</t>
  </si>
  <si>
    <t>建设地点</t>
  </si>
  <si>
    <t>项目名称</t>
  </si>
  <si>
    <t>项目类别（参照项目库八大类）</t>
  </si>
  <si>
    <t>建设性质</t>
  </si>
  <si>
    <t>资金来源与结构（万元）</t>
  </si>
  <si>
    <t>是否纳入年度项目实施计划</t>
  </si>
  <si>
    <t>主要建设内容及规模</t>
  </si>
  <si>
    <t>受益对象</t>
  </si>
  <si>
    <t>项目负责人及联系方式（村支书）</t>
  </si>
  <si>
    <t>绩效目标</t>
  </si>
  <si>
    <t>联农带农富农机制</t>
  </si>
  <si>
    <t>备注</t>
  </si>
  <si>
    <t>序号</t>
  </si>
  <si>
    <t>乡镇</t>
  </si>
  <si>
    <t>项目地点</t>
  </si>
  <si>
    <t>总投资</t>
  </si>
  <si>
    <t>衔接资金</t>
  </si>
  <si>
    <t>其他财政资金</t>
  </si>
  <si>
    <t>受益村（个数）</t>
  </si>
  <si>
    <t>受益总人数</t>
  </si>
  <si>
    <t>其中：脱贫人口（含监测人员）</t>
  </si>
  <si>
    <t>其中：易地搬迁对象
（易安点项目填写）</t>
  </si>
  <si>
    <t>项目类型</t>
  </si>
  <si>
    <t>二级项目类型</t>
  </si>
  <si>
    <t>面上村</t>
  </si>
  <si>
    <t>脱贫村</t>
  </si>
  <si>
    <t>户数（户）</t>
  </si>
  <si>
    <t>人数（人）</t>
  </si>
  <si>
    <t>合计</t>
  </si>
  <si>
    <t>古宜镇</t>
  </si>
  <si>
    <t>大竹村</t>
  </si>
  <si>
    <t>古宜镇大竹村杉木产业基地产业路硬化项目（县填埋场至深冲岭)</t>
  </si>
  <si>
    <t>产业发展</t>
  </si>
  <si>
    <t>生产项目</t>
  </si>
  <si>
    <t>新建</t>
  </si>
  <si>
    <t>否</t>
  </si>
  <si>
    <t>硬化路面长2.5公里，宽5米</t>
  </si>
  <si>
    <t>侯文锋18677289757</t>
  </si>
  <si>
    <t>完成硬化路面长2.5公里，及配套设施建设。方便932户3670人高质量发展产业。</t>
  </si>
  <si>
    <t>解决大竹村村民通车运输农产品问题，改善村基础设施，方便932户3670人高质量发展产业。</t>
  </si>
  <si>
    <t>大洲村</t>
  </si>
  <si>
    <t>三江县古宜镇大洲新村7人足球场项目（集体经济）</t>
  </si>
  <si>
    <t>新型农村集体经济发展项目</t>
  </si>
  <si>
    <t>计划在大洲新村建设7人足球场，场地约64M*44M。</t>
  </si>
  <si>
    <t>韦富勤13597261881</t>
  </si>
  <si>
    <t>大洲新村7人足球项目计划在2025年完成建设，并用于对外出租，提升大洲村集体经济收入</t>
  </si>
  <si>
    <t>用于对外出租，提升大洲村集体经济收入</t>
  </si>
  <si>
    <t>三江县古宜镇大洲新村码头工程</t>
  </si>
  <si>
    <t>乡村建设行动</t>
  </si>
  <si>
    <t>农村基础设施</t>
  </si>
  <si>
    <t>新建码头一个宽50米码头，下河码头道路约30米长，宽5米。</t>
  </si>
  <si>
    <t>方便群众船舶停靠，保障群众生活生产安全，受益313户1400人</t>
  </si>
  <si>
    <t>三江县古宜镇大洲村新村至龙滩角陵园道路硬化项目</t>
  </si>
  <si>
    <t>大洲新村至龙滩角陵园硬化路面长400米、路面宽3.5米、厚20厘米</t>
  </si>
  <si>
    <t>完成硬化路面长300米，及配套设施建设。解决群众出行问题，改善村级基础设施，方便90户340人出行水平。</t>
  </si>
  <si>
    <t>解决群众出行问题，改善村级基础设施，方便90户340人出行水平。</t>
  </si>
  <si>
    <t>古皂村</t>
  </si>
  <si>
    <t>三江县古宜镇古皂村罗古屯饮水提升工程</t>
  </si>
  <si>
    <t>新建100T水池一座、增设水源管，过滤池2座，规格长2米，宽1.5米，高1.5米，引水管2500米</t>
  </si>
  <si>
    <t>曹金燕18977270346</t>
  </si>
  <si>
    <t>建设古宜镇古皂村罗古屯饮水提升工程，改善农村基础设施，解决罗古屯56户214人的饮水困难问题</t>
  </si>
  <si>
    <t>改善农村基础设施，解决罗古屯56户214人的饮水困难问题</t>
  </si>
  <si>
    <t>周坪村</t>
  </si>
  <si>
    <t>三江县古宜镇周坪村榕树屯人饮提升工程</t>
  </si>
  <si>
    <t>新建100吨水池1个，，饮水管约2000米</t>
  </si>
  <si>
    <t>卢林兴13978213887</t>
  </si>
  <si>
    <t>解决周坪村饮水安全问题，保证151户576人饮水安全</t>
  </si>
  <si>
    <t>三江县古宜镇周坪村下林江龙头石咀屯和湾寨屯人饮提升工程</t>
  </si>
  <si>
    <t>新建100吨水池2个，饮水管约3600米</t>
  </si>
  <si>
    <t>解决周坪村饮水安全问题，保证158户635人饮水安全</t>
  </si>
  <si>
    <t>文大村</t>
  </si>
  <si>
    <t>三江县古宜镇文村大坪屯油茶产业基地产业路硬化项目（公路至松冲口）</t>
  </si>
  <si>
    <t>扩建路面长1公里、路面宽4.5米、厚20厘米，压实砂石基层厚15厘米；两边培路肩宽各0.25米；合理设置涵洞、边沟、错车道等</t>
  </si>
  <si>
    <t>曹逢六13627800066</t>
  </si>
  <si>
    <t>完成硬化路面长1公里，及配套设施建设。解决大坪屯村民通车运输农产品问题，改善村基础设施，方便77户318人高质量发展产业。</t>
  </si>
  <si>
    <t>解决大坪屯村民通车运输农产品问题，改善村基础设施，方便77户318人高质量发展产业。</t>
  </si>
  <si>
    <t>古宜镇文大村上引屯产业区硬化路（平寨岭至羊冲山）</t>
  </si>
  <si>
    <t>硬化路面长1000米、宽3.5米厚、0.2米</t>
  </si>
  <si>
    <t>解决上引屯村民通车运输农产品问题，改善村基础设施，方便76户286人高质量发展产业。</t>
  </si>
  <si>
    <t>黄排村</t>
  </si>
  <si>
    <t>三江县古宜镇黄排村黄排屯江底通屯道路硬化项目</t>
  </si>
  <si>
    <t>维修</t>
  </si>
  <si>
    <t>硬化路面长0.6公里、路面宽3米、厚0.2米，新建护路挡土墙15米；合理设置涵洞、边沟等</t>
  </si>
  <si>
    <t>侯茂杰13669627889</t>
  </si>
  <si>
    <t>完成硬化路面长0.6公里，及配套设施建设。解决黄排屯级道路通车问题，改善基础设施，方便200户800人出行水平。</t>
  </si>
  <si>
    <t>解决黄排屯级道路通车问题，改善基础设施，方便200户800人出行水平。</t>
  </si>
  <si>
    <t>马坪村</t>
  </si>
  <si>
    <t>三江县古宜镇马坪村马坪屯通屯道路硬化项目</t>
  </si>
  <si>
    <t>硬化路面长0.26公里、路面宽3.5米、厚20厘米，压实砂石基层厚5厘米；两边培路肩宽各0.5米；合理设置涵洞、边沟、错车道等</t>
  </si>
  <si>
    <t>龚聪伶18977274563</t>
  </si>
  <si>
    <t>完成硬化路面长0.26公里，及配套设施建设。解决脱贫村屯级道路通车问题，改善脱贫村基础设施，方便201户753人出行水平。</t>
  </si>
  <si>
    <t>解决脱贫村屯级道路通车问题，改善脱贫村基础设施，方便201户753人出行水平。</t>
  </si>
  <si>
    <t>平传村</t>
  </si>
  <si>
    <t>三江县古宜镇平传村竹坪新寨屯滚水坝项目</t>
  </si>
  <si>
    <t>硬化坝面长30米，坝面宽3.0米，高1.5米，合理设置涵洞、边沟等</t>
  </si>
  <si>
    <t>谢阳广13237820268</t>
  </si>
  <si>
    <t>完成硬化坝面长60米，及配套设施建设。改善平传村的生产道路条件，促进产业发展，改善基础设施，提升250户1000人生产条件。</t>
  </si>
  <si>
    <t>改善平传村的生产道路条件，促进产业发展，改善基础设施，提升250户1000人生产条件。</t>
  </si>
  <si>
    <t>西尤村</t>
  </si>
  <si>
    <t>三江县古宜镇西尤村西尤屯至龙吉屯道路安防工程</t>
  </si>
  <si>
    <t>西尤屯至龙吉屯新建3600米波形防护栏。</t>
  </si>
  <si>
    <t>李荣欢13788792369</t>
  </si>
  <si>
    <t>完善村屯基础设施建设，提升村基础设施环境和生活条件，解决沿线340户，1320人出行难问题，其中脱贫户41户，160人。</t>
  </si>
  <si>
    <t>寨准村</t>
  </si>
  <si>
    <t>三江县古宜镇寨准村东山坪屯内联户路建设项目</t>
  </si>
  <si>
    <t>硬化路面长0.2公里、路面宽4米、厚0.2厘米，压实砂石基层厚10厘米；两边培路肩宽各200米；合理设置涵洞、边沟、错车道等</t>
  </si>
  <si>
    <t>侯新宗15077283486</t>
  </si>
  <si>
    <t>完成硬化路面长0.2公里，及配套设施建设。解决屯级道路通车问题，改善脱贫村基础设施，方便702户3058人出行。</t>
  </si>
  <si>
    <t>解决屯级道路通车问题，改善脱贫村基础设施，方便702户3058人出行。</t>
  </si>
  <si>
    <t>三江县古宜镇寨准村何片屯水坝水毁维修项目</t>
  </si>
  <si>
    <t>新建毛石混凝土墙高5米长8米，人行板桥20米。</t>
  </si>
  <si>
    <t>完善村屯基础设施建设，提升村基础设施环境和生活条件，解决沿线702户3058人出行难问题。</t>
  </si>
  <si>
    <t>古宜镇黄排村石眼屯不稳定斜坡1号整治建设项目</t>
  </si>
  <si>
    <t>完成建设挡土墙、排水沟等</t>
  </si>
  <si>
    <t xml:space="preserve"> </t>
  </si>
  <si>
    <t>完成挡土墙及排水沟设施建设。</t>
  </si>
  <si>
    <t>改善农村基础设施，方便200户820人群众出行</t>
  </si>
  <si>
    <t>古宜镇平传村竹坪屯滑坡整治建设项目</t>
  </si>
  <si>
    <t>改善农村基础设施，方便250户100人群众出行</t>
  </si>
  <si>
    <t>三江县古宜镇大竹村坡尾寨屯宽山泠生产路硬化项目</t>
  </si>
  <si>
    <t>坡尾寨屯宽山泠生产路硬化项目道路长约1.8公里，宽1.5米，硬化厚度10公分</t>
  </si>
  <si>
    <t>完成硬化路面长1.8公里，及配套设施建设。解决大竹村屯级道路通车问题，改善脱贫村基础设施，方便450户1600人出行。</t>
  </si>
  <si>
    <t>解决大竹村屯级道路通车问题，改善脱贫村基础设施，方便450户1600人出行。</t>
  </si>
  <si>
    <t>洲北村</t>
  </si>
  <si>
    <t>三江县古宜镇洲北村瓦瑶屯公共码头建设项目</t>
  </si>
  <si>
    <t>新建公共码头长30米，高4米。</t>
  </si>
  <si>
    <t>荣海生 18078481071</t>
  </si>
  <si>
    <t>解决村民无码头使用的难题，方便151户520人日常生活。</t>
  </si>
  <si>
    <t>三江县古宜镇大洲村洲开屯农田水利设施建设工程（旱信榜）</t>
  </si>
  <si>
    <t>配套设施项目</t>
  </si>
  <si>
    <t>新建大洲村洲开屯南面头至旱信榜2.5公里水渠，三面光40*40厘米及水管铺设</t>
  </si>
  <si>
    <t>建设2.5公里水渠，三面光40*40厘米及水管铺设，解决大洲村洲开屯约50亩水田水利灌溉问题</t>
  </si>
  <si>
    <t>解决大洲村洲开屯约50亩水田水利灌溉问题</t>
  </si>
  <si>
    <t>三江县古宜镇大洲村公共照明设施建设项目</t>
  </si>
  <si>
    <t>农村公共服务</t>
  </si>
  <si>
    <t>大洲新村无杆太阳能路灯350盏</t>
  </si>
  <si>
    <t>完成无杆太阳能路灯350盏安装，解决大洲新村无路灯问题，改善村级基础设施，方便群众夜间出行。</t>
  </si>
  <si>
    <t>解决大洲新村无路灯问题，改善村级基础设施，方便群众夜间出行。</t>
  </si>
  <si>
    <t>三江县古宜镇古皂村里九屯洽泠口机耕路建设项目</t>
  </si>
  <si>
    <t>新建水泥桥一座长8米，宽1.5米，厚0.3米；硬化道路700米，宽1.2米，厚0.2米。</t>
  </si>
  <si>
    <t>改善农村基础设施，方便213户926人群众出行</t>
  </si>
  <si>
    <t>三江县古宜镇古皂村古皂屯茶叶产业基地产业路硬化项目（茶雨冲路口到苗圃）</t>
  </si>
  <si>
    <t>路长800米、宽4米、高20公分，</t>
  </si>
  <si>
    <t>改善生产生活条件，促进产业发展，巩固脱贫成果。方便475人群众发展生产</t>
  </si>
  <si>
    <t>光辉村</t>
  </si>
  <si>
    <t>三江县古宜镇光辉村大光屯古尾产业路桥梁建设项目</t>
  </si>
  <si>
    <t>新建桥梁长40米、宽4.5米、高5米，包含桥梁两边引道</t>
  </si>
  <si>
    <t>杨弟伍13768570696</t>
  </si>
  <si>
    <t>完成新建桥梁长40米、宽4.5米、高5米，包含桥梁两边引道。解决产业道路通车问题，改善村基础设施，提升产业发展水平。</t>
  </si>
  <si>
    <t>解决产业道路通车问题，改善村基础设施，提升产业发展水平。</t>
  </si>
  <si>
    <t>三江县古宜镇光辉村佛子坳屯产业路硬化、水坝挡土墙及水坝加宽项目</t>
  </si>
  <si>
    <t>硬化产业路长1000米，厚度0.2米，宽3米；水坝挡土墙长15米，高4米</t>
  </si>
  <si>
    <t>完成硬化产业路长1000米，厚度0.2米，宽3米；水坝挡土墙长15米，高4米</t>
  </si>
  <si>
    <t>解决村民发展产业出行安全便捷问题，提高村民产业发展收入。</t>
  </si>
  <si>
    <t>三江县古宜镇黄排村大山塅屯通屯道路硬化项目</t>
  </si>
  <si>
    <t>硬化路面长0.12公里、路面宽3.5米、厚0.2米；挡土墙长40米</t>
  </si>
  <si>
    <t>完成硬化路面长0.12公里，及配套设施建设。解决大山塅屯级道路通车问题，改善基础设施，方便30户120人出行水平。</t>
  </si>
  <si>
    <t>解决大山塅屯级道路通车问题，改善基础设施，方便30户120人出行水平。</t>
  </si>
  <si>
    <t>三江县古宜镇平传村旧寨屯至山肚机耕路建设项目</t>
  </si>
  <si>
    <t>长度1800米，宽1.5米，厚度0.15米。</t>
  </si>
  <si>
    <t>完成机耕路建设长1500米，及配套设施建设，促进农业高质量发展。改善平传村的生产生水利件，促进产业发展，改善基础设施，提升180户730人生产条件。</t>
  </si>
  <si>
    <t>改善平传村的生产生水利件，促进产业发展，改善基础设施，提升180户730人生产条件。</t>
  </si>
  <si>
    <t>三江县古宜镇平传村平传屯至花泠脑机耕路建设项目</t>
  </si>
  <si>
    <t>长度1600米，宽1.5米，厚度0.15米。</t>
  </si>
  <si>
    <t>完成机耕路建设长1600米，及配套设施建设，促进农业高质量发展。改善平传村的生产生水利件，促进产业发展，改善基础设施，提升200户850人生产条件。</t>
  </si>
  <si>
    <t>促进农业高质量发展。改善平传村的生产生水利件，促进产业发展，改善基础设施，提升200户850人生产条件。</t>
  </si>
  <si>
    <t>泗联村</t>
  </si>
  <si>
    <t>三江县古宜镇泗联村窍泠屯通屯道路建设项目（水毁修复）</t>
  </si>
  <si>
    <t>新建挡土墙长40米*高2米*宽0.5米</t>
  </si>
  <si>
    <t>覃新春18178833668</t>
  </si>
  <si>
    <t>完成新建道路挡土墙40米*2米*0.5米。解决脱贫村屯级道路挡土墙，改善脱贫村基础设施，方便125户505人出行。</t>
  </si>
  <si>
    <t>解决脱贫村屯级道路挡土墙，改善脱贫村基础设施，方便125户505人出行。</t>
  </si>
  <si>
    <t>三江县古宜镇泗联村白花屯窍泠屯油茶基地新建产业路项目（万亩茶园六号地至集体林场）</t>
  </si>
  <si>
    <t>新建产业路长4980米*宽4.5米*厚0.2米</t>
  </si>
  <si>
    <t>新新建产业路长4980米*宽4.5米*厚0.2米。解决脱贫村屯村民出行、茶油生产水平，改善脱贫村基础设施，方便292户1099人出行和农业生产。</t>
  </si>
  <si>
    <t>解决脱贫村屯村民出行、茶油生产水平，改善脱贫村基础设施，方便292户1099人出行和农业生产。</t>
  </si>
  <si>
    <t>三江县古宜镇文大村文村屯农田机耕路设施建设工程（文村寨背至头冲）</t>
  </si>
  <si>
    <t>硬化路面长500米、宽1.5米、厚0.15米</t>
  </si>
  <si>
    <t>完成硬化长500米、宽1.5米厚0.15米。解决文村屯村民通车运输农产品问题，改善村基础设施，方便245户987人高质量发展产业。</t>
  </si>
  <si>
    <t>解决文村屯村民通车运输农产品问题，改善村基础设施，方便245户987人高质量发展产业。</t>
  </si>
  <si>
    <t>三江县古宜镇西尤村公共照明设施建设项目</t>
  </si>
  <si>
    <t>村内各屯配备公共照明设施，太阳能路灯约90盏。</t>
  </si>
  <si>
    <t>通过改善村民生产生活条件，为340户1320人提供良好照明环境，改善乡村夜间交通安全和居民生活质量，方便群众生活生产。</t>
  </si>
  <si>
    <t>三江县古宜镇周坪村榕树屯农田水利设施建设工程</t>
  </si>
  <si>
    <t>新建三面光水利30cm*30cm*2000m</t>
  </si>
  <si>
    <t>完善小型农田水利设施建设，改善面上村基础设施，方便151户576人生产生活。</t>
  </si>
  <si>
    <t>改善面上村基础设施，方便151户576人生产生活。</t>
  </si>
  <si>
    <t>三江县古宜镇洲北村溪脑屯农田水利设施建设工程（金竹口）</t>
  </si>
  <si>
    <t>新建三面光水利30cm*30cm*1500m</t>
  </si>
  <si>
    <t>完善小型农田水利设施建设，改善面上村基础设施，方便92户351人生产生活。</t>
  </si>
  <si>
    <t>改善面上村基础设施，方便92户351人生产生活。</t>
  </si>
  <si>
    <t>三江县古宜镇洲北村溪口屯公共码头建设项目</t>
  </si>
  <si>
    <t>解决村民无码头使用的难题，方便86户336人日常生活。</t>
  </si>
  <si>
    <t>三江县古宜镇洲北村瓦瑶屯农田水利设施建设工程（金嫂、寨尾冲）</t>
  </si>
  <si>
    <t>新建三面光水利30cm*30cm*4000m</t>
  </si>
  <si>
    <t>完善小型农田水利设施建设，改善面上村基础设施，方便86户336人生产生活。</t>
  </si>
  <si>
    <t>改善面上村基础设施，方便86户336人生产生活。</t>
  </si>
  <si>
    <t>三江县古宜镇大竹村大寨屯机耕道路硬化项目</t>
  </si>
  <si>
    <t>硬化路面长0.8公里、路面宽3米、厚15厘米，合理设置涵洞、边沟、错车道等</t>
  </si>
  <si>
    <t>完成硬化路面长0.8公里，及配套设施建设。解决大竹村屯级道路通车问题，改善脱贫村基础设施，方便360户1480人出行。</t>
  </si>
  <si>
    <t>解决大竹村屯级道路通车问题，改善脱贫村基础设施，方便360户1480人出行。</t>
  </si>
  <si>
    <t>三江县古宜镇古皂村新寨屯通屯路建设项目（水毁修复）</t>
  </si>
  <si>
    <t>新建挡土墙，长29米，宽1米，高2米</t>
  </si>
  <si>
    <t>改善农村基础设施，保障59户253人群众出行安全</t>
  </si>
  <si>
    <t>三江县古宜镇古皂村楠木山屯通屯路建设项目（水毁修复）</t>
  </si>
  <si>
    <t>新建挡土墙，长50米，高3米，厚度底1.5米，顶面0.6米</t>
  </si>
  <si>
    <t>三江县古宜镇古皂村三冲屯油茶产业基地产业路硬化项目（六赖塅)</t>
  </si>
  <si>
    <t>硬化道路长2.65公里，宽3.5米</t>
  </si>
  <si>
    <t>改善生产生活条件，促进产业发展，巩固脱贫成果。方便278人群众发展生产</t>
  </si>
  <si>
    <t>三江县古宜镇古皂村公共照明设施建设项目</t>
  </si>
  <si>
    <t>村内配备公共照明设施，太阳能路灯约45盏。</t>
  </si>
  <si>
    <t>通过改善村民生产生活条件，为332户1457人提供良好照明环境，改善乡村夜间交通安全和居民生活质量，方便群众生活生产。</t>
  </si>
  <si>
    <t>三江县古宜镇光辉村马湾屯产业路硬化项目</t>
  </si>
  <si>
    <t>产业路硬化长550米，宽3米</t>
  </si>
  <si>
    <t>完成产业路硬化长550米，宽3米。解决村民发展产业出行安全便捷问题，提高村民产业发展收入。</t>
  </si>
  <si>
    <t>三江县古宜镇黄排村旱段屯通屯道路硬化项目</t>
  </si>
  <si>
    <t>硬化路面长0.25公里、路面宽3.5米、厚0.3厘米。</t>
  </si>
  <si>
    <t>完成硬化路面长0.25公里，及配套设施建设。解决旱段屯级道路通车问题，改善基础设施，方便80户240人出行水平。</t>
  </si>
  <si>
    <t>解决旱段屯级道路通车问题，改善基础设施，方便80户240人出行水平。</t>
  </si>
  <si>
    <t>三江县古宜镇黄排村黄排屯产业路道路硬化项目</t>
  </si>
  <si>
    <t>续建</t>
  </si>
  <si>
    <t>硬化路面长4.7公里、路面宽3米、厚0.3厘米</t>
  </si>
  <si>
    <t>完成硬化路面长4.7公里，及配套设施建设。解决黄排屯级道路通车问题，改善村基础设施，方便200户820人出行水平。</t>
  </si>
  <si>
    <t>解决黄排屯级道路通车问题，改善村基础设施，方便200户820人出行水平。</t>
  </si>
  <si>
    <t>三江县古宜镇黄排村黄排屯坟冲泠道路硬化项目</t>
  </si>
  <si>
    <t>硬化路面长0.2公里、路面宽1.5米、厚0.3厘米；合理设置涵洞、边沟等</t>
  </si>
  <si>
    <t>完成硬化路面长0.2公里，及配套设施建设。</t>
  </si>
  <si>
    <t>三江县古宜镇马坪村杨家屯农田机耕路扩宽项目</t>
  </si>
  <si>
    <t>新建机扩宽农田耕路50米，宽1.5米，厚20厘米</t>
  </si>
  <si>
    <t>新建机扩宽农田耕路50米，宽1.5米，厚20厘米。解决脱贫村屯村民出行、农作物生产水平，改善脱贫村基础设施。</t>
  </si>
  <si>
    <t>解决脱贫村屯村民出行、农作物生产水平，改善脱贫村基础设施。</t>
  </si>
  <si>
    <t>三江县古宜镇平传村上吾屯至泗泠机耕路建设项目</t>
  </si>
  <si>
    <t>长度1300米，宽1.5米，厚度0.15米。</t>
  </si>
  <si>
    <t>完成机耕路建设长1300米，及配套设施建设，促进农业高质量发展。改善平传村的生产生水利件，促进产业发展，改善基础设施，提升150户550人生产条件。</t>
  </si>
  <si>
    <t>改善平传村的生产生水利件，促进产业发展，改善基础设施，提升150户550人生产条件。</t>
  </si>
  <si>
    <t>三江县古宜镇平传村保溪屯茶叶产业基地产业路硬化项目（保溪屯至寨准良武山)</t>
  </si>
  <si>
    <t>硬化路面2公里，合理设置距离、修补路面滑坡、塌方等</t>
  </si>
  <si>
    <t>硬化2公里产业路，方便村民出行，促进产业发展改善平传村基础设施，方便610户2510人差农业发展。</t>
  </si>
  <si>
    <t>促进产业发展改善平传村基础设施，方便610户2510人差农业发展。</t>
  </si>
  <si>
    <t>三江县古宜镇平传村公共照明设施建设项目</t>
  </si>
  <si>
    <t>公共照明设施</t>
  </si>
  <si>
    <t>新建路灯60盏，合理设置距离、补充照明位置等</t>
  </si>
  <si>
    <t>完成照明路灯安装60盏，及配套设施建设。改善平传村基础照明设施，提升610户2510人生活水平。</t>
  </si>
  <si>
    <t>改善平传村基础照明设施，提升610户2510人生活水平。</t>
  </si>
  <si>
    <t>三江县古宜镇平传村新寨屯至四有脑机耕路</t>
  </si>
  <si>
    <t>长度1400米，宽1.5米，厚度0.15米。</t>
  </si>
  <si>
    <t>三江县古宜镇平传村新寨屯护田河堤建设项目（新寨屯至粮站底）</t>
  </si>
  <si>
    <t>河堤长150米，宽80公分，高150公分，合理设置边沟。</t>
  </si>
  <si>
    <t>完成河堤建设长150米，及配套设施建设，保护护水田正常耕种。改善平传村的生产生水利件，促进产业发展，改善基础设施，提升250户1000人生产条件。</t>
  </si>
  <si>
    <t>改善平传村的生产生水利件，促进产业发展，改善基础设施，提升250户1000人生产条件。</t>
  </si>
  <si>
    <t>三江县古宜镇泗联村四里屯人饮提升工程</t>
  </si>
  <si>
    <t>水源管总长3.5千米；50吨储水池一座</t>
  </si>
  <si>
    <t>完成新建水源管总长3.5千米；50吨储水池一座。解决987人饮水问题，保障农村供水</t>
  </si>
  <si>
    <t>解决987人饮水问题，保障农村供水</t>
  </si>
  <si>
    <t>三江县古宜镇泗联村大九山屯道路建设项目</t>
  </si>
  <si>
    <t>（1）硬化道路120米*5米*0.2米（2）新建滚水坝一座，25米*3.5米*1.5米</t>
  </si>
  <si>
    <t>完成硬化道路120米*5米*0.2米；新建滚水坝一座，25米*3.5米*1.5米。改善脱贫村基础设施，方便26户72人发展农业。</t>
  </si>
  <si>
    <t>改善脱贫村基础设施，方便26户72人发展农业。</t>
  </si>
  <si>
    <t>三江县古宜镇泗联村西坡洞屯联户路建设项目</t>
  </si>
  <si>
    <t>硬化道路120米*3米*0.2米</t>
  </si>
  <si>
    <t>完成新建入户路硬化120米*3米*0.2米。解决脱贫村屯级入户路硬化问题，改善脱贫村基础设施，方便27户86人出行。</t>
  </si>
  <si>
    <t>解决脱贫村屯级入户路硬化问题，改善脱贫村基础设施，方便27户86人出行。</t>
  </si>
  <si>
    <t>三江县古宜镇泗联村白花屯联户路建设项目</t>
  </si>
  <si>
    <t>硬化道路长180米*宽3.5米*高0.2米；新建挡土墙长30米*宽2米*高0.5米</t>
  </si>
  <si>
    <t>完成硬化道路长180米*宽3.5米*高0.2米；新建挡土墙长30米*宽2米*高0.5米。解决脱贫村屯级入户路硬化问题，改善脱贫村基础设施，方便167户594人出行。</t>
  </si>
  <si>
    <t>解决脱贫村屯级入户路硬化问题，改善脱贫村基础设施，方便167户594人出行。</t>
  </si>
  <si>
    <t>三江县古宜镇文大村公共照明设施建设项目</t>
  </si>
  <si>
    <t>村内各屯配备公共照明设施，太阳能路灯约100盏。</t>
  </si>
  <si>
    <t>通过改善村民生产生活条件，为680户2780人提供良好照明环境，改善乡村夜间交通安全和居民生活质量，方便群众生活生产。</t>
  </si>
  <si>
    <t>古宜镇文大村上引木屯新建水源及寨上自来水网</t>
  </si>
  <si>
    <t>水源头水池规模2米*2米，水管6000米</t>
  </si>
  <si>
    <t>因寨上水管严重漏水，无法修复，解决文大村民生活生产质量提高。</t>
  </si>
  <si>
    <t>三江县古宜镇寨准村何片屯、侯片屯屯内道路硬化</t>
  </si>
  <si>
    <t>道路硬化长350米宽3.5米高0.2米</t>
  </si>
  <si>
    <t>完成硬化路面长0.35公里，及配套设施建设。解决屯级道路通车问题，改善脱贫村基础设施，方便702户3058人出行。</t>
  </si>
  <si>
    <t>三江县古宜镇周坪村旱塅屯农田水利设施建设工程</t>
  </si>
  <si>
    <t>新建三面光水利30cm*30cm*400m</t>
  </si>
  <si>
    <t>完善小型农田水利设施建设，改善面上村基础设施，方便79户320人生产生活。</t>
  </si>
  <si>
    <t>富安家园安置点</t>
  </si>
  <si>
    <t>三江县古宜镇富安家园安置点建设项目（易安后扶）</t>
  </si>
  <si>
    <t>易地搬迁后扶</t>
  </si>
  <si>
    <t>1、安装带杆太阳能路灯30盏 2、下水道井盖8个 3 、篮球架一副4、小区消防通道划线。</t>
  </si>
  <si>
    <t>李文颖15978279808</t>
  </si>
  <si>
    <t>通过建设项目，解决131户717人富安家园易安点小区巷道晚间黑暗问题，改善安置点基础设施，消除安全隐患，保障群众生活安全、提高易安点治安安全系数，方便出行、改善居民生活条件和强身健体。</t>
  </si>
  <si>
    <t>改善安置点基础设施，消除安全隐患，保障群众生活安全、提高易安点治安安全系数，方便出行、改善居民生活条件和强身健体。</t>
  </si>
  <si>
    <t>厘金滩安置点</t>
  </si>
  <si>
    <t>三江县古宜镇厘金滩安置点建设项目（易安后扶）</t>
  </si>
  <si>
    <t>侗谐家园13、14栋化粪池出口管道修复（江滨社区侗谐家园13栋）</t>
  </si>
  <si>
    <t>陆毅13471215580</t>
  </si>
  <si>
    <t>完成化粪池排水管排污功能</t>
  </si>
  <si>
    <t>南站社区</t>
  </si>
  <si>
    <t>三江县古宜镇南站社区太阳能灯建设项目</t>
  </si>
  <si>
    <t>5个小区，文体公园共400盞太阳能灯</t>
  </si>
  <si>
    <t>龙鑫，13481763041</t>
  </si>
  <si>
    <t>解决居民夜间出行生活生产方便4606户</t>
  </si>
  <si>
    <t>三江县古宜镇南站社区小区门禁建设项目</t>
  </si>
  <si>
    <t>侗笛小区，鼓楼小区各2个门禁，共4个门禁。</t>
  </si>
  <si>
    <t>解决居民人员车辆管理2229户</t>
  </si>
  <si>
    <t>三江县古宜镇南站社区挡土墙建设项目</t>
  </si>
  <si>
    <t>侗安家园14栋后面150米</t>
  </si>
  <si>
    <t>解决居民安全居住环境794户</t>
  </si>
  <si>
    <r>
      <rPr>
        <sz val="11"/>
        <rFont val="宋体"/>
        <charset val="134"/>
      </rPr>
      <t>三江县古宜镇文大村文塅屯油茶产业基地林区路项目（新建文塅寨背至六海林区路</t>
    </r>
    <r>
      <rPr>
        <sz val="11"/>
        <rFont val="Courier New"/>
        <charset val="134"/>
      </rPr>
      <t>)</t>
    </r>
  </si>
  <si>
    <t>新建产业路长4公里、宽4.5米</t>
  </si>
  <si>
    <t>古宜镇马坪村马坪屯长湾脑油茶基地轨道车及基础设施建设项目</t>
  </si>
  <si>
    <t xml:space="preserve">完成马坪屯长湾脑油茶基地2000米轨道、300米产业路硬化、20米*45米场地硬化建设。
</t>
  </si>
  <si>
    <r>
      <rPr>
        <sz val="11"/>
        <rFont val="宋体"/>
        <charset val="134"/>
      </rPr>
      <t>三江县古宜镇马坪村毛竹基地建设项目</t>
    </r>
    <r>
      <rPr>
        <sz val="11"/>
        <rFont val="Courier New"/>
        <charset val="134"/>
      </rPr>
      <t>(</t>
    </r>
    <r>
      <rPr>
        <sz val="11"/>
        <rFont val="宋体"/>
        <charset val="134"/>
      </rPr>
      <t>新建连接马坪、古利、杨家、大里林区砂石路</t>
    </r>
    <r>
      <rPr>
        <sz val="11"/>
        <rFont val="Courier New"/>
        <charset val="134"/>
      </rPr>
      <t>)</t>
    </r>
  </si>
  <si>
    <t>修建长为3.5公里的产业路，其中连接马坪花、古利屯杨家屯、大里屯的经济山场</t>
  </si>
  <si>
    <t>三江县古宜镇寨准村六合屯新田面至寨头寨门道路工程</t>
  </si>
  <si>
    <t>农村基础设施（含产业配套基础设施）</t>
  </si>
  <si>
    <t>新建桥梁一座，长55米宽5.5米；硬化道路600米，宽4.5米</t>
  </si>
  <si>
    <t>古宜镇古皂村古皂屯排污设施建设工程</t>
  </si>
  <si>
    <t>长1000米，三面高30*30，30*30，30*30，</t>
  </si>
  <si>
    <t>古宜镇古皂村古皂屯巷道硬化</t>
  </si>
  <si>
    <t>长1000米，宽3米，厚0.2米，</t>
  </si>
  <si>
    <t>古宜镇古皂村公共照明设施建设项目</t>
  </si>
  <si>
    <t>100盏</t>
  </si>
  <si>
    <t>古宜镇古皂村垃圾棚</t>
  </si>
  <si>
    <t>垃圾棚设施建设5个</t>
  </si>
  <si>
    <r>
      <rPr>
        <sz val="11"/>
        <rFont val="宋体"/>
        <charset val="134"/>
      </rPr>
      <t>三江县古宜镇古皂村里九屯</t>
    </r>
    <r>
      <rPr>
        <sz val="11"/>
        <rFont val="Courier New"/>
        <charset val="134"/>
      </rPr>
      <t>95</t>
    </r>
    <r>
      <rPr>
        <sz val="11"/>
        <rFont val="宋体"/>
        <charset val="134"/>
      </rPr>
      <t>亩油茶产业基地产业路开挖及硬化项目</t>
    </r>
  </si>
  <si>
    <t>硬化道路长0.6公里，宽1.2米</t>
  </si>
  <si>
    <t>古宜镇古皂村基础设施建设及生活垃圾转运设施项目</t>
  </si>
  <si>
    <t>1.古皂屯排水设施建设工程。长1000米，三面高30*30，30*30，30*30。
2.古皂屯巷道硬化长1000米，宽3米，厚0.2米。
3.村内公共照明路灯100盏。
4.村内垃圾转运点5个。</t>
  </si>
  <si>
    <t>古宜镇文大村下引屯基耕路及挡土墙江边洲至马家底</t>
  </si>
  <si>
    <t>挡土墙长510米、高3.5米、宽1米，基耕路长720米、宽3米</t>
  </si>
  <si>
    <t>三江县古宜镇南站社区鼓楼小区排污管建设项目</t>
  </si>
  <si>
    <t>鼓楼小区2处，排污管共100米</t>
  </si>
  <si>
    <t>三江县古宜镇南站社区侗笛小区排污管建设项目</t>
  </si>
  <si>
    <t>侗笛小区2处，共120米。</t>
  </si>
  <si>
    <t>丹洲镇</t>
  </si>
  <si>
    <t>板江社区</t>
  </si>
  <si>
    <t>三江县丹洲镇板江社区雷口组人饮工程</t>
  </si>
  <si>
    <t>农村基础设施
（含产业配套基础设施）</t>
  </si>
  <si>
    <t>雷口组新建100立方米高位水池一座，人饮管道总长4500米。</t>
  </si>
  <si>
    <t xml:space="preserve">韦显平18977243945 </t>
  </si>
  <si>
    <t>完成新建100立方米高位水池一座，人饮管道总长4500米，及相关的配套设施。</t>
  </si>
  <si>
    <t>改善雷口组生产生活条件，保障安全饮水，提升群众满意度。</t>
  </si>
  <si>
    <t>水利</t>
  </si>
  <si>
    <t>六孟村</t>
  </si>
  <si>
    <t>三江县丹洲乡六孟村甲塘至古济冲（孟公）产业路项目</t>
  </si>
  <si>
    <t>新建公路长2.5公里、宽5.5米、箱涵一座长6米、宽5.5、高4米</t>
  </si>
  <si>
    <t>马德松13557226178</t>
  </si>
  <si>
    <t>新建公路长2.5公里、及配套排水设施建设</t>
  </si>
  <si>
    <t>减少农产品运输成本，带动产512户1746人业发展</t>
  </si>
  <si>
    <t>江荷村</t>
  </si>
  <si>
    <t>三江县丹洲镇江荷村杨家寨纳扒农田水利护墙</t>
  </si>
  <si>
    <t>护墙：长500米，高2.5米，宽1米</t>
  </si>
  <si>
    <t>秦月军15878202024</t>
  </si>
  <si>
    <t>完成护墙：长450米，高2.5米，宽1米。</t>
  </si>
  <si>
    <t>保护基本农田50亩，提高基本农田质量。</t>
  </si>
  <si>
    <t>丹州镇</t>
  </si>
  <si>
    <t>西坡村</t>
  </si>
  <si>
    <t>三江县丹洲镇西坡村下段屯至白石坡产业路硬化</t>
  </si>
  <si>
    <t>硬化路面长3公里、路面宽3.5米、厚20厘米，压实砂石基层厚18厘米；两边培路肩宽各0.5米；合理设置涵洞、边沟、错车道等</t>
  </si>
  <si>
    <t>韦家用18074727420</t>
  </si>
  <si>
    <t>解决西坡村下段屯茶叶50亩，油茶80亩，杉木4000多亩等产业运输问题，改善下段屯生产生活条件，方便群众发展产业。</t>
  </si>
  <si>
    <t>改善西坡村下段屯的生产生活条件，促进产业发展，使村民得到增收，方便群众发展产业。</t>
  </si>
  <si>
    <t>板必村</t>
  </si>
  <si>
    <t>三江县丹洲镇板必村洛潘屯小农水利</t>
  </si>
  <si>
    <t>新建三面光水渠长1500米、宽0.3米、高0.3米；水坝两座宽8米、高1米、厚0.8米（下底2米、上底0.8米）</t>
  </si>
  <si>
    <t>荣海滨18977277205</t>
  </si>
  <si>
    <t>完成水渠水坝建设1500米及水坝两座，</t>
  </si>
  <si>
    <t>解决洛潘屯群众水稻种植问题，使群众增产增收。提高农户生活水平。</t>
  </si>
  <si>
    <t>农业</t>
  </si>
  <si>
    <t>合桐村</t>
  </si>
  <si>
    <t>三江县丹洲镇合桐村红涛屯集体经济养殖场产业桥项目</t>
  </si>
  <si>
    <t>新建产业桥及引桥，桥长30米，宽4.5米，引桥长80米</t>
  </si>
  <si>
    <t>叶续勇18077265729</t>
  </si>
  <si>
    <t>改善合桐村的生产生活条件，促进产业发展，方便群众出行。助力集体经济发展</t>
  </si>
  <si>
    <t>经核实该项目涉及占用水田</t>
  </si>
  <si>
    <t>东风村</t>
  </si>
  <si>
    <t>三江县丹洲镇东风村农田挡土墙项目</t>
  </si>
  <si>
    <t>挡土墙长1.6公里、挡土墙高3米、厚80厘米，</t>
  </si>
  <si>
    <t>骆敦阳17776067306</t>
  </si>
  <si>
    <t>完成挡土墙长1.6公里，及配套设施建设。</t>
  </si>
  <si>
    <t>解决了全村260亩农田水利问题。</t>
  </si>
  <si>
    <t>农业；水毁挡土墙修复，建设未涉及在原基础上不涉及农田，河流</t>
  </si>
  <si>
    <t>红路村</t>
  </si>
  <si>
    <t>三江县丹洲镇红路村水坪上组桥</t>
  </si>
  <si>
    <t>桥长30米、桥宽5.5米、水面上高4米，两边桥头引路各15米；合理设置边沟、错车道等</t>
  </si>
  <si>
    <t>陆成伟13978210419</t>
  </si>
  <si>
    <t>解决村屯级道路通车问题，改善红路村基础设施，方便106户406人出行、发展产业。</t>
  </si>
  <si>
    <t>改善红路村的生产生活条件，促进本村产业发展，农民增收。方便群众出行。</t>
  </si>
  <si>
    <t>过河桥，需向水利局备案，是否做防洪报告</t>
  </si>
  <si>
    <t>丹洲村</t>
  </si>
  <si>
    <t>三江县丹洲镇丹洲村北门果园灌溉项目</t>
  </si>
  <si>
    <t xml:space="preserve">
灌溉果园面积200多亩，灌溉水管长3公里，灌溉水池50立方米。</t>
  </si>
  <si>
    <t>黄祖国
13481999971</t>
  </si>
  <si>
    <t>完成灌溉果园面积200多亩，及配套设施建设。</t>
  </si>
  <si>
    <t>解决贫困户与非贫困户果园灌溉问题，改善村基础设施，方便205户700人果园产业发展。</t>
  </si>
  <si>
    <t>三江县丹洲镇合桐村所系各屯道路、入户路硬化</t>
  </si>
  <si>
    <t>硬化</t>
  </si>
  <si>
    <t>总长3.33公里米、宽3.5米、厚20公分</t>
  </si>
  <si>
    <t>方便群众生产生活及日常出行</t>
  </si>
  <si>
    <t>改善合桐村的生产生活条件，促进产业发展，方便群众出行。</t>
  </si>
  <si>
    <t>住建</t>
  </si>
  <si>
    <t>三江县丹洲镇合桐村龙万山油茶产业示范区至大山屯陆家冲油茶产业基地产业路建设工程</t>
  </si>
  <si>
    <t>新建产业路长6公里、路面宽6米、压实砂石基层厚20厘米；两边培路肩宽各0.5米；合理设置涵洞、边沟、错车道、排水沟等</t>
  </si>
  <si>
    <t>解决农户产业道路通车问题，改善贫困村基础设施，方便209户516人发展产业、提高产业运输效率，为农户增产增收。</t>
  </si>
  <si>
    <t>该产业路未占用基本农田及公益林</t>
  </si>
  <si>
    <t>三江县丹洲镇板江社区雷洞屯至麻江屯产业路水毁维修工程</t>
  </si>
  <si>
    <t>是</t>
  </si>
  <si>
    <t>新建桥函2处；防护堤，总长16米，宽5米，高两米；总长17米，高1.5米，宽6米；防护堤总长105米，高2米。</t>
  </si>
  <si>
    <t>完成新建桥函2处，防护堤总长121米，及路面设施。</t>
  </si>
  <si>
    <t>改善雷洞屯至麻江屯路段农民群众出行便利，有效提升农产品种植和运输。</t>
  </si>
  <si>
    <t>发改已设计，确定实施</t>
  </si>
  <si>
    <t>三江县丹洲镇板江社区社冲到滩头冲（杉竹、油茶基地）产业路硬化工程</t>
  </si>
  <si>
    <t>硬化路面长1.451公里、路面宽3.5米、厚0.12厘米，压实砂石基层厚10厘米；两边培路肩宽各0.5米；合理设置涵洞、边沟、错车道等</t>
  </si>
  <si>
    <t>韦显平</t>
  </si>
  <si>
    <t>完成硬化路面长1.451公里，及配套设施建设。</t>
  </si>
  <si>
    <t>解决杉竹、油茶基地运输道路问题，降低产业发展成本，增加村民收益。</t>
  </si>
  <si>
    <t>三江县丹洲镇江荷村王家寨便民涵板桥及护墙</t>
  </si>
  <si>
    <t>盖板涵桥：长18米，高2.5米，宽4米；护墙：长400米，高2.5米，宽1米</t>
  </si>
  <si>
    <t>完成盖板涵桥：长18米，高2.5米，宽4米；护墙：长200米，高2.5米，宽1米</t>
  </si>
  <si>
    <t>保护基本农田40亩，方便村民出行。</t>
  </si>
  <si>
    <t>三江县丹洲镇江荷村曾家屯209过道至大桥山杉木基地产业路硬化</t>
  </si>
  <si>
    <t>产业路硬化：长3000米，宽3.5米，厚0.2米</t>
  </si>
  <si>
    <t>完成产业路硬化：长3000米，宽3.5米，厚0.2米</t>
  </si>
  <si>
    <t>方便1000亩杉木，50亩竹山运输，减少运输成本。</t>
  </si>
  <si>
    <t>三江县丹洲镇西坡村水利建设</t>
  </si>
  <si>
    <t>建设水利三面光长8公里、宽30厘米、高40厘、基层厚10厘米</t>
  </si>
  <si>
    <t>严守耕地红线，促进高标准农田建设，有效解决群众缺水灌溉农田主要问题。</t>
  </si>
  <si>
    <t>改善西坡村滩头屯的生产条件，促进产业发展，保证群众粮食收成有保障，提高群众粮食增收。</t>
  </si>
  <si>
    <t>三江县丹洲镇西坡村下寨屯八垒至冲千梁尾产业路、甲难至黑赖产业路</t>
  </si>
  <si>
    <t>产业路建设长5公里、宽5米、压实砂石基层厚18厘米；两边培路肩宽各0.5米；合理设置涵洞、边沟、错车道等</t>
  </si>
  <si>
    <t>解决西坡村下寨屯茶叶80亩，油茶120亩，杉木8000多亩等产业运输问题，改善下寨屯生产生活条件，方便群众发展产业。</t>
  </si>
  <si>
    <t>改善西坡村下寨屯的生产生活条件，促进产业发展，使村民得到增收，方便群众发展产业。</t>
  </si>
  <si>
    <t>三江县丹洲乡六孟村外寨屯人饮入户管网改造项目</t>
  </si>
  <si>
    <t xml:space="preserve">新建 </t>
  </si>
  <si>
    <t>内径100㎜PE管长2500米、内径40㎜PE长1000米，消防栓13个</t>
  </si>
  <si>
    <t>完成管网铺设6公里、及配套设施建设</t>
  </si>
  <si>
    <t>解决饮水问题，确保81户320人饮水得到保障</t>
  </si>
  <si>
    <t>三江县丹洲乡六孟村古利屯人饮项目</t>
  </si>
  <si>
    <t>水坝一座、过滤池一个、内径50㎜PE管长1000米、50m³水池一座</t>
  </si>
  <si>
    <t>完成管网铺设3公里、及配套设施建设</t>
  </si>
  <si>
    <t>解决饮水问题，确保60户214人饮水得到保障</t>
  </si>
  <si>
    <t>三江县丹洲镇板必村水毁挡土墙修复</t>
  </si>
  <si>
    <t>建设涉农挡土墙长450米高2.5米、宽1米</t>
  </si>
  <si>
    <t>完成涉农挡土墙450米建设及相关配套设施。</t>
  </si>
  <si>
    <t>解决全村群众出行生产难题。</t>
  </si>
  <si>
    <t>三江县丹洲镇板必村公共照明工程</t>
  </si>
  <si>
    <t>新装路灯150盏</t>
  </si>
  <si>
    <t>改善板必村基础配套设施</t>
  </si>
  <si>
    <t>解决村民人居环境问题亮化村屯道路方便群众出行</t>
  </si>
  <si>
    <t>三江县丹洲镇合桐村牙井桥</t>
  </si>
  <si>
    <t>桥头被水冲塌方，存在安全隐患，砌挡堵墙200立方左右</t>
  </si>
  <si>
    <t>改善合桐村的生产生活条件，促进产业发展</t>
  </si>
  <si>
    <t>该桥未占用基本农田及公益林</t>
  </si>
  <si>
    <t>丹洲镇东风村太阳能路灯提升项目</t>
  </si>
  <si>
    <t>120杆5米高200W太阳能路灯</t>
  </si>
  <si>
    <t>120杆</t>
  </si>
  <si>
    <t>解决了全村村民出行问题。建成后有利加大产业的发展。增加百姓收入。</t>
  </si>
  <si>
    <t>丹洲镇东风村人饮管网提升项目</t>
  </si>
  <si>
    <t>新建提升</t>
  </si>
  <si>
    <t>建设内容：沉淀池，新增水源管；规模：沉淀池5立方米，管网1800米。</t>
  </si>
  <si>
    <t>更换PE引水管9000米</t>
  </si>
  <si>
    <t>解决了全村村民饮水保障问题。建成后有利村民的用水安全保障。</t>
  </si>
  <si>
    <t>三江县丹洲镇红路村水坪下组桥</t>
  </si>
  <si>
    <t>345人</t>
  </si>
  <si>
    <t>13户</t>
  </si>
  <si>
    <t>47人</t>
  </si>
  <si>
    <t>解决村屯级道路通车问题，改善红路村基础设施，方便85户345人出行、发展产业。</t>
  </si>
  <si>
    <t>三江县丹洲镇红路村毛田屯毛田口桥</t>
  </si>
  <si>
    <t>桥长20米、桥宽5.5米、水面上高4米，</t>
  </si>
  <si>
    <t>解决村屯级道路通车问题，改善红路村基础设施，方便59户223人出行、发展产业</t>
  </si>
  <si>
    <t>三江县丹洲镇丹洲村东门水毁果园治理项目</t>
  </si>
  <si>
    <t>建设防护墙50米</t>
  </si>
  <si>
    <t>完成防护墙50米，保护水土流失。</t>
  </si>
  <si>
    <t>解决贫困户与非贫困户果园产业发展</t>
  </si>
  <si>
    <t>三江县丹洲镇江荷村滔发竹业集体经济项目</t>
  </si>
  <si>
    <t>新建钢结构厂房3000平方米，硬化场地3300平方米，以及建设生产配套用房等。</t>
  </si>
  <si>
    <t>培育壮大村集体经济，延长丹洲镇“竹木”优势特色产业链，增加务工岗位50人。</t>
  </si>
  <si>
    <t>三江县丹洲镇西坡村公共照明工程</t>
  </si>
  <si>
    <t>新建、维修</t>
  </si>
  <si>
    <t>建设太阳能路灯350盏、维修太阳能路灯50盏、更换电瓶、维护线路</t>
  </si>
  <si>
    <t>解决西坡村村民夜间安全出行问题，改善西坡村村基础设施，方便507户1937人出行。</t>
  </si>
  <si>
    <t>改善村容村貌 保障村民夜间出行安全  提高群众生活幸福感</t>
  </si>
  <si>
    <t>三江县丹洲乡六孟村甲面屯人饮项目</t>
  </si>
  <si>
    <t>水坝一座、过滤池一个、内径50㎜PE管长8000米、</t>
  </si>
  <si>
    <t>完成管网铺设3.5公里、及配套设施建设</t>
  </si>
  <si>
    <t>解决饮水问题，确保65户223人饮水得到保障</t>
  </si>
  <si>
    <t>三江县丹洲镇人居环境治理项目</t>
  </si>
  <si>
    <t>人居环境整治</t>
  </si>
  <si>
    <t>1、保障镇级2台垃圾转运车的养护和正常运行；2、加强全镇88个垃圾集中收集点和屯级垃圾焚烧炉等设施的维修管护；3、配置配齐垃圾桶、斗车等配套设备。</t>
  </si>
  <si>
    <t xml:space="preserve">褚庆华
</t>
  </si>
  <si>
    <t>加快乡村建设环境治理，提升农村人居环境。</t>
  </si>
  <si>
    <t>农业、住建</t>
  </si>
  <si>
    <t>三江县丹洲镇东风村永红屯楠木冲杉木油茶产业桥</t>
  </si>
  <si>
    <t>桥宽3.5米，长23米</t>
  </si>
  <si>
    <t>桥宽3.5米，长23米，及配套设施建设。</t>
  </si>
  <si>
    <t>附近两边为水田，设计建造时需注意耕地红线，项目需向水利局备案，是否需要防洪报告</t>
  </si>
  <si>
    <t>三江县丹洲镇板江社区铁炉屯人饮工程</t>
  </si>
  <si>
    <t>铁炉屯新建高位水池一座100立方米，水源头过滤池3立方米，输水管线约3000米，入户管网约4000米。</t>
  </si>
  <si>
    <t>完成新建高位水池一座100立方米，水源头过滤池3立方米，输水管线约3000米，入户管网约4000米。</t>
  </si>
  <si>
    <t>改善铁炉屯生产生活条件，保障安全饮水，提升群众满意度。</t>
  </si>
  <si>
    <t>三江县丹洲镇板江社区板江屯水毁农田挡土墙建设</t>
  </si>
  <si>
    <t>新建挡土墙，长60米，6米高，0.6米厚。</t>
  </si>
  <si>
    <t>完成挡土墙建设60米，及路面设施。</t>
  </si>
  <si>
    <t>项目建成后保护农田300亩，保护水利拦水坝一座，保护屯级道路路基150米。</t>
  </si>
  <si>
    <t>农业农村；该处未占用基本农田</t>
  </si>
  <si>
    <t>三江县丹洲镇板江社区村屯巷道硬化</t>
  </si>
  <si>
    <t>麻江屯、雷洞屯入户路、机耕路硬化路面长1350米、路面宽2米、厚0.15米。七星屯羊喜冲道路硬化96米*2.5米*0.12米，硬化铁炉屯陆金德路段硬化250米*1.5米*0.12米。麻地冲麻地冲硬化1800长X宽4米x厚0.15米。</t>
  </si>
  <si>
    <t>完成硬化路面总长3496米，及路面设施。</t>
  </si>
  <si>
    <t>改善雷洞屯、麻江屯、铁炉屯、七星屯路段农民群众出行便利，有效提升农产品种植和运输。</t>
  </si>
  <si>
    <t>该路为农村道路，未占用基本农田，小部分占用公益林，可以结合实际情况硬化道路</t>
  </si>
  <si>
    <t>三江县丹洲镇板江社区雷洞屯至麻江屯防护栏</t>
  </si>
  <si>
    <t>新增道路防护栏2000米</t>
  </si>
  <si>
    <t>完成道路防护栏建设2000米，及路面设施。</t>
  </si>
  <si>
    <t>为村民群众日常出行提供安全保障，提升村容村貌。</t>
  </si>
  <si>
    <t>公路</t>
  </si>
  <si>
    <t>三江县丹洲镇板江社区农田水利</t>
  </si>
  <si>
    <t>七星屯三寨湾农水利1200*0.4米.*0.4米、拦水坝10米*3米*1米；木耙口农田水利450米*0.3米*0.4米，金保冲口农田水利400米*0.3米*0.4米；雷口组水利三面光800x0.4x0.4x0.2。</t>
  </si>
  <si>
    <t>完成农田水利建设2850米。</t>
  </si>
  <si>
    <t>通过完善农田水利设施建设，增强农田生产力抗旱防涝能力。</t>
  </si>
  <si>
    <t>三江县丹洲镇板江社区村屯排污沟硬化</t>
  </si>
  <si>
    <t>雷洞屯排污沟、铁炉屯韦大兵、至骆世阳至贲卫丰路段排污沟280米*0.3米*0.4米；水沟盖板180米；社王公排污沟硬化80米x1米x1米。</t>
  </si>
  <si>
    <t>完成排污沟建设360米，。</t>
  </si>
  <si>
    <t>有效解决农村清洁卫生脏乱差问题，提升村容村貌。</t>
  </si>
  <si>
    <t>三江县丹洲镇板江社区七星屯木耙冲产业路硬化</t>
  </si>
  <si>
    <t>硬化路面长1公里、路面宽3.5米、厚0.2米</t>
  </si>
  <si>
    <t>完成硬化路面长1公里，及配套设施建设。</t>
  </si>
  <si>
    <t>解决村屯级道路通车问题，方便农民群众出行便利，有效提升农产品种植和运输。</t>
  </si>
  <si>
    <t>三江县丹洲镇板江社区板江屯大小山产业和消防道路建设</t>
  </si>
  <si>
    <t>硬化路面长3公里、路面宽3.5米、厚0.15米、路基4.5米</t>
  </si>
  <si>
    <t>完成硬化路面长3公里，及配套设施建设。</t>
  </si>
  <si>
    <t>三江县丹洲镇板江社区板江屯侗乐水厂至庙背冲产业路建设</t>
  </si>
  <si>
    <t>硬化路面长1.5公里、路面宽3.5米、厚0.15米、路基4.5米</t>
  </si>
  <si>
    <t>完成硬化路面长1.5公里，及配套设施建设。</t>
  </si>
  <si>
    <t>三江县丹洲镇板江社区麻江屯枫木冲和森林防火道路建设</t>
  </si>
  <si>
    <t>硬化路面长2公里、路面宽4米、厚0.15米</t>
  </si>
  <si>
    <t>完成硬化路面长2公里，及配套设施建设。</t>
  </si>
  <si>
    <t>三江县丹洲镇板江社区麻江屯兰洞产业路硬化</t>
  </si>
  <si>
    <t>硬化路面长2.5公里、路面宽4米、厚0.15米</t>
  </si>
  <si>
    <t>完成硬化路面长2.5公里，及配套设施建设。</t>
  </si>
  <si>
    <t>三江县丹洲镇板江社区雷洞屯老屋场产业路硬化</t>
  </si>
  <si>
    <t>三江县丹洲镇板江社区雷洞屯山羊冲产业路硬化</t>
  </si>
  <si>
    <t>硬化路面长3公里、路面宽4米、厚0.15米</t>
  </si>
  <si>
    <t>三江县丹洲镇板江社区雷洞屯杨家冲产业路硬化</t>
  </si>
  <si>
    <t>硬化路面长3.5公里、路面宽4米、厚0.15米</t>
  </si>
  <si>
    <t>完成硬化路面长3.5公里，及配套设施建设。</t>
  </si>
  <si>
    <t>三江县丹洲镇江荷村江边上文具坡至拿沟大冲茶、竹、杉产业路</t>
  </si>
  <si>
    <t>产业路长：5公里，宽5.5米</t>
  </si>
  <si>
    <t>完成产业路长：5公里，宽5.5米</t>
  </si>
  <si>
    <t>方便150亩杉木，50亩竹山运输，油茶50亩减少运输成本。</t>
  </si>
  <si>
    <t>三江县丹洲镇江荷村望江亭农田水利三面光</t>
  </si>
  <si>
    <t>三面光长：150米，宽0.4，米高0.4</t>
  </si>
  <si>
    <t>完成三面光长：150米，宽0.4，米高0.4</t>
  </si>
  <si>
    <t>有效保护农田30亩</t>
  </si>
  <si>
    <t>三江县丹洲镇江荷村里鱼泠屯大东泠杉木基地产业路硬化</t>
  </si>
  <si>
    <t>产业路硬化：长2100米，宽3.5米，厚0.3米</t>
  </si>
  <si>
    <t>完成产业路硬化：长2100米，宽3.5米，厚0.3米</t>
  </si>
  <si>
    <t>方便980亩杉木减少运输成本。</t>
  </si>
  <si>
    <t>三江县丹洲镇板江社区雷洞屯至麻江屯道路提升工程</t>
  </si>
  <si>
    <t>1、新建桥梁两座：分别为桥梁全长23米，宽5.5米及15米引道；桥梁全长20米，宽5.5米及15米引道。
2、新建拦水坝一座，长7米及水渠长25米。
3、新建挡土墙三幅，总长130米。</t>
  </si>
  <si>
    <t>斗江镇</t>
  </si>
  <si>
    <t>扶平村</t>
  </si>
  <si>
    <t>三江县斗江镇扶平村杉木基地建设项目（广南冲至甘岭）</t>
  </si>
  <si>
    <t>斗江镇扶平村扶夺屯广南冲至甘岭产业路工程，4公里*6米宽</t>
  </si>
  <si>
    <t>梁永胜18977271336</t>
  </si>
  <si>
    <t>完成产业路4公里建设。</t>
  </si>
  <si>
    <t>解决农副产品运输问题，方便269户1055人发展产业及出行。</t>
  </si>
  <si>
    <t>东坪村</t>
  </si>
  <si>
    <t>三江县斗江镇东坪村村大平桥新建项目</t>
  </si>
  <si>
    <t>农村基础设施
（含产业配套基础设施</t>
  </si>
  <si>
    <t>长30米，宽7米，高11米</t>
  </si>
  <si>
    <t>梁治海15977218112</t>
  </si>
  <si>
    <t>完成大平桥长30米，宽7米，高11米及配套设施建设。</t>
  </si>
  <si>
    <t>解决贫困村与非贫困村屯级道路通车问题，改善贫困村基础设施，方便121户1446人出行水平。</t>
  </si>
  <si>
    <t>思欧村</t>
  </si>
  <si>
    <t>三江县斗江镇思欧村油茶产业基地产业路硬化项目（金城隘屯六稿山）</t>
  </si>
  <si>
    <t>新建产业路硬化7.5公里、函板桥10处</t>
  </si>
  <si>
    <t>朱贻新13878212217</t>
  </si>
  <si>
    <t>完成硬化路面长7.5公里，及配套设施建设。</t>
  </si>
  <si>
    <t>解决农副产品运输问题，方便458户1392人发展产业及出行。</t>
  </si>
  <si>
    <t>周牙村</t>
  </si>
  <si>
    <t>三江县斗江镇周牙村周村屯人饮消防维修项目</t>
  </si>
  <si>
    <t>人饮、消防水池及水管</t>
  </si>
  <si>
    <t>韦明益18078238115</t>
  </si>
  <si>
    <t>完成水管3000米水管维修</t>
  </si>
  <si>
    <t>解决周村屯211户688人饮水安全问题，有效改善群众生活。</t>
  </si>
  <si>
    <t>斗江社区</t>
  </si>
  <si>
    <t>三江县斗江镇斗江社区木洞屯道路硬化项目</t>
  </si>
  <si>
    <t>硬化路面长800米、路面宽1.5米、厚20厘米，压实砂石基层厚0.2厘米；</t>
  </si>
  <si>
    <t>李勇18977275778</t>
  </si>
  <si>
    <t>完成道路硬化800米项目。</t>
  </si>
  <si>
    <t>有效解决38户176人出行安全，提升群众安全感</t>
  </si>
  <si>
    <t>滩底村</t>
  </si>
  <si>
    <t>三江县斗江镇滩底村平坡屯桥梁项目</t>
  </si>
  <si>
    <t>桥梁长30米，高8米，宽6米</t>
  </si>
  <si>
    <t>向长敏18977272925</t>
  </si>
  <si>
    <t>完成桥梁长30米，高8米，宽6米建设。</t>
  </si>
  <si>
    <t>解决屯级道路通车问题，改善村屯基础设施，方便78户320人出行水平。</t>
  </si>
  <si>
    <t>凤凰村</t>
  </si>
  <si>
    <t>三江县斗江镇凤凰村杉木产业基地产业路硬化项目（凤凰屯至溪脑冲)</t>
  </si>
  <si>
    <t>新建硬化路5公里，宽3.5米；盖板桥2座，长8m*宽4m*高3m</t>
  </si>
  <si>
    <t>梁林花18877274329</t>
  </si>
  <si>
    <t>完成道路硬化5km，及相关配套设施建设。</t>
  </si>
  <si>
    <t>道路硬化长5kmX3.5m;解决脱贫户126户422人安全出行,改善生产生活条件,提高生产生活安全系数，节约劳动力成本。</t>
  </si>
  <si>
    <t>牙林村</t>
  </si>
  <si>
    <t>三江县斗江镇牙林村坡吝屯人饮工程项目</t>
  </si>
  <si>
    <t>新建一座人饮水池100立方，新增水源层沙井和1600米◎6.3水管</t>
  </si>
  <si>
    <t>梁发13377077717</t>
  </si>
  <si>
    <t>完成一座人饮水池100立方，新增水源层沙井和1600米◎6.3水管</t>
  </si>
  <si>
    <t>解决非贫困村屯级饮水安全问题，改善90户310人基础建设。</t>
  </si>
  <si>
    <t>白言村</t>
  </si>
  <si>
    <t>三江县斗江镇白言村通屯道路硬化项目</t>
  </si>
  <si>
    <t>硬化路面长390米、路面宽2.5米-4米、厚20厘米；挡土墙长60米，高3米，上宽1.3米、下宽1.5米</t>
  </si>
  <si>
    <t>覃方宏13481996927</t>
  </si>
  <si>
    <t>完成硬化路面长390米，及配套设施建设。</t>
  </si>
  <si>
    <t>解决非贫困村屯级道路出行问题，改善村屯基础设施，方便277户813人出行水平。</t>
  </si>
  <si>
    <t>沙宜村</t>
  </si>
  <si>
    <t>三江县斗江镇沙宜村沙湾屯生活污水治理项目</t>
  </si>
  <si>
    <t>农村污水治理</t>
  </si>
  <si>
    <t>总长200米，200米
盖板40X40，</t>
  </si>
  <si>
    <t>梁乐进15077282887</t>
  </si>
  <si>
    <t>完成三面光200米，及配套设施建设。</t>
  </si>
  <si>
    <t>有效解决人居环境，美化乡村面貌增加53户158人幸福感。</t>
  </si>
  <si>
    <t>三江县斗江镇思欧村上思寨头人行桥项目</t>
  </si>
  <si>
    <t>乡村建设</t>
  </si>
  <si>
    <t>新建平板桥长14米、宽2米</t>
  </si>
  <si>
    <t>完成平板桥建设</t>
  </si>
  <si>
    <t>方便134户337人发展产业及出行</t>
  </si>
  <si>
    <t>三江县斗江镇扶平村等坪屯巷道硬化工程</t>
  </si>
  <si>
    <t>斗江镇扶平村等坪屯寨道硬化工程，1200米，0.2米厚，新建挡堵墙。</t>
  </si>
  <si>
    <t>完成巷道硬化1200米建设。</t>
  </si>
  <si>
    <t>解决农副产品运输问题，方便101户372人发展产业及出行。</t>
  </si>
  <si>
    <t>三江县斗江镇沙宜村田塅屯箱子岩至百拱坪农田水利设施建设工程</t>
  </si>
  <si>
    <t>总程长2.5公里，拦水坝宽5米，高1.8米，三面光40X40，（墙厚度≥15CM，底板厚：10CM）</t>
  </si>
  <si>
    <t>完成三面光2.5公里，拦水坝及配套设施建设。</t>
  </si>
  <si>
    <t>有效保障粮食安全生产，助力43户168人增产增收。</t>
  </si>
  <si>
    <r>
      <rPr>
        <sz val="12"/>
        <rFont val="宋体"/>
        <charset val="134"/>
        <scheme val="minor"/>
      </rPr>
      <t>三江县斗江镇白言村九江电站至鸾塘</t>
    </r>
    <r>
      <rPr>
        <b/>
        <sz val="12"/>
        <rFont val="宋体"/>
        <charset val="134"/>
        <scheme val="minor"/>
      </rPr>
      <t>通村</t>
    </r>
    <r>
      <rPr>
        <sz val="12"/>
        <rFont val="宋体"/>
        <charset val="134"/>
        <scheme val="minor"/>
      </rPr>
      <t>路建设项目</t>
    </r>
  </si>
  <si>
    <t>路面硬化长80米、宽4.5米、厚0.2米。挡土墙长80米、高3米、下宽1.5米、上宽1.3米</t>
  </si>
  <si>
    <t>完成硬化路面长80米，及配套设施建设。</t>
  </si>
  <si>
    <t>解决非贫困村屯级道路出行问题，改善村屯基础设施，方便34户110人出行水平。</t>
  </si>
  <si>
    <t>核实是否为屯级道路项目，衔接资金不支持村级道路建设</t>
  </si>
  <si>
    <t>三江县斗江镇滩底村河村屯公雄冲水利项目</t>
  </si>
  <si>
    <t>三面光水利长1000米，灌溉农田32亩</t>
  </si>
  <si>
    <t>完成三面光水利长1000米。</t>
  </si>
  <si>
    <t>解决8户27人粮食种植问题</t>
  </si>
  <si>
    <t>三江县斗江镇牙林村上都屯人饮工程项目</t>
  </si>
  <si>
    <t>新建一座人饮水池100立方，新增水源层沙井和3500米◎6.3水管</t>
  </si>
  <si>
    <t>完成一座人饮水池100立方，新增水源层沙井和3500米◎6.3水管</t>
  </si>
  <si>
    <t>解决非贫困村屯级饮水安全问题，改善78户286人基础建设。</t>
  </si>
  <si>
    <t>三江县斗江镇周牙村上塘外屯林场水源头至上塘外屯人饮项目</t>
  </si>
  <si>
    <r>
      <rPr>
        <sz val="12"/>
        <rFont val="宋体"/>
        <charset val="134"/>
        <scheme val="minor"/>
      </rPr>
      <t>完成人饮及消防水池1座、铺设人饮、消防水管4500米63</t>
    </r>
    <r>
      <rPr>
        <i/>
        <sz val="12"/>
        <rFont val="宋体"/>
        <charset val="134"/>
        <scheme val="minor"/>
      </rPr>
      <t>#水源管，3000米90#钢管</t>
    </r>
  </si>
  <si>
    <t>解决上塘外屯81户306人，饮水安全、消防安全问题，改善上塘外屯基础设施。</t>
  </si>
  <si>
    <t>三江县斗江镇斗江社区甘洞上屯巷道护栏</t>
  </si>
  <si>
    <t>甘洞上屯巷道护栏建设1.5公里，高1.5米</t>
  </si>
  <si>
    <t>完成甘洞屯巷道护栏1500米项目</t>
  </si>
  <si>
    <t>保护106户353人出行安全。提升群众安全感。</t>
  </si>
  <si>
    <t>三江县斗江镇沙宜村平尾屯至凤凰村广坪屯道路扩宽项目</t>
  </si>
  <si>
    <t>道路扩宽1米，6.1km*5.5m，新建错车道</t>
  </si>
  <si>
    <t>完成扩宽硬化路面长6.1公里，及配套设施建设。</t>
  </si>
  <si>
    <t>解决村与村道路通车问题，改善村基础设施，方便559户1940人出行。</t>
  </si>
  <si>
    <t>三江县斗江镇东坪村村大平屯桥至大平屯道路硬化项目</t>
  </si>
  <si>
    <t>硬化路面长1公里、路面宽4.5米、厚20厘米，压实砂石基层厚10厘米；两边培路肩宽各0.5米；合理设置涵洞、边沟、错车道等</t>
  </si>
  <si>
    <t>三江县斗江镇沙宜村平尾屯小达兰至拉洲农田水利设施建设工程</t>
  </si>
  <si>
    <t>总程长3公里，拦水坝宽10米，高2米，三面光30X30，（墙厚度≥15CM，底板厚：10CM）</t>
  </si>
  <si>
    <t>完成三面光3公里，拦水坝及配套设施建设。</t>
  </si>
  <si>
    <t>有效保障粮食安全生产，助力51户209人增产增收。</t>
  </si>
  <si>
    <t>2025年发改局项目</t>
  </si>
  <si>
    <t>三江县斗江镇凤凰至周牙村入村道路建设项目</t>
  </si>
  <si>
    <t>1.廖村道路扩宽硬化路面165米长*3.5米
宽*0.2米厚，挡土培长85米长*宽1.5
米*高5米</t>
  </si>
  <si>
    <t>解决周牙村廖村屯级道路通车问题，改善周牙村基础设施，方便228户715人出行。</t>
  </si>
  <si>
    <t>三江县斗江镇扶平村农田水利设施建设工程（扶平屯、等平屯）</t>
  </si>
  <si>
    <t>新建农田水利2800米。</t>
  </si>
  <si>
    <t>完成农田水利2800米建设。</t>
  </si>
  <si>
    <t>解决79户307人农田用水问题，提高群众粮食增收。</t>
  </si>
  <si>
    <t>三江县斗江镇扶平村下古生屯鬼岭冲猪场路桥梁项目工程</t>
  </si>
  <si>
    <t>斗江镇扶平村下古生屯鬼岭冲猪场路桥梁项目工程，桥梁25米长*6米宽，引桥每边15米</t>
  </si>
  <si>
    <t>完成25米桥梁建设</t>
  </si>
  <si>
    <t>解决农副产品运输问题，方便148户593人发展产业及出行。</t>
  </si>
  <si>
    <t>三江县斗江镇白言村九江屯平板桥建设项目</t>
  </si>
  <si>
    <t>长11米、宽2.5米、前面厚0.2米。（桥墩高3.5,米、宽2.5米，厚1.5米）×2</t>
  </si>
  <si>
    <t>完成桥面硬化11米，及配套设施建设。</t>
  </si>
  <si>
    <t>解决非贫困村屯级道路出行问题，改善村屯基础设施，方便89户331人出行水平。</t>
  </si>
  <si>
    <t>斗江镇白言村竹子产业基地新建产业路（九江屯大力冲）</t>
  </si>
  <si>
    <t>长7公里，宽5米、涵管14处</t>
  </si>
  <si>
    <t>完成新建产业路7公里，及配套设施建设。</t>
  </si>
  <si>
    <t>解决非贫困村产业道路困山竹木运输问题，改善村屯基础设施。</t>
  </si>
  <si>
    <t>三江县斗江镇东坪村江口屯道路硬化新建项目</t>
  </si>
  <si>
    <t>硬化路面长300米、路面宽3.5米、厚20厘米，压实砂石基层厚10厘米；两边培路肩宽各0.5米；合理设置涵洞、边沟、错车道等</t>
  </si>
  <si>
    <t>完成硬化路面长300米，及配套设施建设。</t>
  </si>
  <si>
    <t>三江县斗江镇斗江社区斗江屯农田水利设施建设工程（十六段）</t>
  </si>
  <si>
    <t>水利3面光.长2000米，高0.6米底0.6米</t>
  </si>
  <si>
    <t>完成水利2000米建设项目</t>
  </si>
  <si>
    <t>有效解决382户1528人农田灌溉问题，提高粮食产量。</t>
  </si>
  <si>
    <t>三江县斗江镇斗江社区甘洞屯农田水利设施建设工程水利（甘洞下屯）</t>
  </si>
  <si>
    <t>水利3面光.长2000米，高0.6米，宽0.6米</t>
  </si>
  <si>
    <t>有效解决72户276人农田灌溉问题，提高粮食产量。</t>
  </si>
  <si>
    <t>三江县斗江社区村屯公共照明设施建设项目</t>
  </si>
  <si>
    <t>斗江社区7个自然屯亮化</t>
  </si>
  <si>
    <t>完成斗江社区7个自然屯巷道亮化项目。</t>
  </si>
  <si>
    <t>改善1380户4220人生活质量，提升群众安全感。</t>
  </si>
  <si>
    <t>三江县斗江镇斗江社区甘洞屯农田水利设施建设工程水利（甘洞上屯）</t>
  </si>
  <si>
    <t>有效解决47户170人农田灌溉问题，提高粮食产量。</t>
  </si>
  <si>
    <t>三江县斗江镇沙宜村杉木寨屯供水保障设施建设工程</t>
  </si>
  <si>
    <t xml:space="preserve">农村基础设施（含产业配套基础设施）
</t>
  </si>
  <si>
    <t>总长10公里，水源头过滤池一座、拦水坝一座，100㎡水池一座，水源头50水管4公里，110主管2公里，50分管1公里，入户25管3公里。</t>
  </si>
  <si>
    <t>完成集中供水8公里，及配套设施建设。</t>
  </si>
  <si>
    <t>提升村民饮水安全，巩固脱贫成效保障134户580人饮水安全。</t>
  </si>
  <si>
    <t>三江县斗江镇沙宜村沙宜屯供水保障设施建设工程</t>
  </si>
  <si>
    <t>拦水坝一座，集水池1座，过滤池一座，100㎡水池一座，新建管网3公里及附属工程。</t>
  </si>
  <si>
    <t>提升村民饮水安全，巩固脱贫成效保障53户225人饮水安全。</t>
  </si>
  <si>
    <t>三江县斗江镇沙宜村木架山屯水库梁至白袍农田水利设施建设工程</t>
  </si>
  <si>
    <t>总程长1公里，拦水坝宽5米，高1.5米，三面光30X30，（墙厚度≥15CM，底板厚：10CM）</t>
  </si>
  <si>
    <t>完成三面光1公里，拦水坝及配套设施建设。</t>
  </si>
  <si>
    <t>有效保障粮食安全生产，助力34户130人增产增收。</t>
  </si>
  <si>
    <t>三江县斗江镇沙宜村界脚屯水口坝至梦公塅农田水利设施建设工程</t>
  </si>
  <si>
    <t>总程长450米，三面光30X30，（墙厚度≥15CM，底板厚：11CM）</t>
  </si>
  <si>
    <t>完成三面光450米，及配套设施建设。</t>
  </si>
  <si>
    <t>有效保障粮食安全生产，助力36户124人增产增收。</t>
  </si>
  <si>
    <t>三江县斗江镇沙宜村那晚屯209国道至溪边道路硬化项目</t>
  </si>
  <si>
    <t>硬化路面长300米、路面宽3.5米、厚20厘米，压实砂石基层厚20厘米</t>
  </si>
  <si>
    <t>完成硬化路300米，及配套设施建设。</t>
  </si>
  <si>
    <t>助力产业发展，有效解决村民出行，方便12户48人生活生产。</t>
  </si>
  <si>
    <t>三江县斗江镇沙宜村下余屯农田水利设施建设工程</t>
  </si>
  <si>
    <t>总程长550米，三面光30X30，（墙厚度≥15CM，底板厚：11CM）</t>
  </si>
  <si>
    <t>完成三面光550米，及配套设施建设。</t>
  </si>
  <si>
    <t>有效保障粮食安全生产，助力87户317人增产增收。</t>
  </si>
  <si>
    <t>三江县斗江镇沙宜村沙湾屯油站背至火烧田农田水利设施建设工程</t>
  </si>
  <si>
    <t>总长1.5公里，三面光40X40，（墙厚度≥15CM，底板厚：10CM）</t>
  </si>
  <si>
    <t>完成三面光1.5公里，及配套设施建设。</t>
  </si>
  <si>
    <t>有效保障粮食安全生产，助力52户228人增产增收。</t>
  </si>
  <si>
    <t>三江县斗江镇滩底村河村屯农田水利设施建设工程(平共水利)</t>
  </si>
  <si>
    <t>三面光水利长400米灌溉农田30亩</t>
  </si>
  <si>
    <t>完成三面光水利长400米。</t>
  </si>
  <si>
    <t>解决13户49人粮食种植问题</t>
  </si>
  <si>
    <t>三江县斗江镇滩底村河村农田水利设施建设工程(对门河水利)</t>
  </si>
  <si>
    <t>三面光水利长600米灌溉农田42亩</t>
  </si>
  <si>
    <t>完成三面光水利长600米。</t>
  </si>
  <si>
    <t>解决9户35人粮食种植问题</t>
  </si>
  <si>
    <t>三江县斗江镇滩底村河村屯农田水利设施建设工程(一组坡坟水利)</t>
  </si>
  <si>
    <t>三面光水利长360米灌溉农田8亩</t>
  </si>
  <si>
    <t>完成三面光水利长360米。</t>
  </si>
  <si>
    <t>解决1户 6 人粮食种植问题</t>
  </si>
  <si>
    <t>三江县斗江镇牙林村牙林屯农田水利项目工程</t>
  </si>
  <si>
    <t>新建1800米农田水利三面光30厘米*30厘米*30厘米</t>
  </si>
  <si>
    <t>完成1800米农田水利三面光30厘米*30厘米*30厘米</t>
  </si>
  <si>
    <t>解决非贫困村农田水利，促进125户520人农业增效。</t>
  </si>
  <si>
    <t>三江县斗江镇牙林村白三屯农田水利项目工程</t>
  </si>
  <si>
    <t>新建2600米农田水利三面光30厘米*30厘米*30厘米</t>
  </si>
  <si>
    <t>完成2600米农田水利三面光30厘米*30厘米*30厘米</t>
  </si>
  <si>
    <t>解决非贫困村农田水利，促进48户168人农业增效。</t>
  </si>
  <si>
    <t>三江县斗江镇牙林村下都屯农田水利项目工程</t>
  </si>
  <si>
    <t>新建1600米农田水利三面光30厘米*30厘米*30厘米</t>
  </si>
  <si>
    <t>完成1600米农田水利三面光30厘米*30厘米*30厘米</t>
  </si>
  <si>
    <t>解决非贫困村农田水利，促进105户375人农业增效。</t>
  </si>
  <si>
    <t>三江县斗江镇牙林村中都屯农田水利项目工程</t>
  </si>
  <si>
    <t>新建1200米农田水利三面光30厘米*30厘米*30厘米</t>
  </si>
  <si>
    <t>完成1200米农田水利三面光30厘米*30厘米*30厘米</t>
  </si>
  <si>
    <t>解决非贫困村农田水利，促进68户228人农业增效。</t>
  </si>
  <si>
    <t>三江县斗江镇牙林村白三屯寨边至马鞍山产业道路硬化项目</t>
  </si>
  <si>
    <t>硬化路面长3公里、路面宽4.5米、厚18厘米合理设置涵洞、边沟、错车道等</t>
  </si>
  <si>
    <t>解决贫困村与非贫困村屯级道路通车问题，改善农村基础设施，方便48户168人出行水平和发展产业。</t>
  </si>
  <si>
    <t>三江县斗江镇周牙村石人牙屯人饮配水管网维修项目。</t>
  </si>
  <si>
    <t>人饮入户配水管网维修（钢管100管300米，50管200米，20管300米）</t>
  </si>
  <si>
    <t>完成人饮入户配水管网重建</t>
  </si>
  <si>
    <t>解决石人牙屯59户215人饮水安全，提高群众生活质量。</t>
  </si>
  <si>
    <t>三江县斗江镇周牙村廖村屯寨头至中塅、细冲至中塅水利项目、廖村屯虾坝至渡海水利维修项目</t>
  </si>
  <si>
    <t>水利三面光0.3米*0.3米*3000米</t>
  </si>
  <si>
    <t>完成水利三面光0.3米*0.3米*3000米</t>
  </si>
  <si>
    <t>解决廖村屯228户水利灌溉问题，改善廖村屯基础设施，方便228户718人灌溉。</t>
  </si>
  <si>
    <t>三江县斗江镇周牙村廖对屯六毛冲至河边水利维修项目</t>
  </si>
  <si>
    <t>水利三面光0.3米*0.3米*1000米</t>
  </si>
  <si>
    <t>完成水利三面光0.3米*0.3米*1000米</t>
  </si>
  <si>
    <t>解决廖对屯39户139人，60亩农田的水利灌溉问题，改善廖对屯基础设施。</t>
  </si>
  <si>
    <t>三江县斗江镇周牙村石人牙屯寨底至十四坪寨底水利维修项目</t>
  </si>
  <si>
    <t>水利三面光0.4米*0.4米*1500米</t>
  </si>
  <si>
    <t>完成水利三面光0.4米*0.4米*1500米</t>
  </si>
  <si>
    <t>解决石人牙屯59户215人农田灌溉，提高群众粮食产量。</t>
  </si>
  <si>
    <t>三江县斗江镇周牙村读论屯石场到十八岭水利维修项目</t>
  </si>
  <si>
    <t>水利三面光0.4米*0.4米*2000米</t>
  </si>
  <si>
    <t>完成水利三面光0.4米*0.4米*2000米</t>
  </si>
  <si>
    <t>解决读论屯82户308人，100亩农田的水利灌溉问题，改善读论屯基础设施。</t>
  </si>
  <si>
    <t>三江县斗江镇周牙村尖锋牙屯里冲至六脉水利维修项目</t>
  </si>
  <si>
    <t>完成水利1500米维修项目</t>
  </si>
  <si>
    <t>解决尖峰牙屯52户209人农田灌溉，提高群众粮食产量。</t>
  </si>
  <si>
    <t>三江县斗江镇周牙村十四坪屯滩底至腊木段水利维修项目</t>
  </si>
  <si>
    <t>水利三面光0.4米*0.4米*1000米</t>
  </si>
  <si>
    <t>完成水利三面光0.4米*0.4米*1000米</t>
  </si>
  <si>
    <t>解决十四坪屯36户137人农田灌溉，提高群众粮食产量。</t>
  </si>
  <si>
    <t>三江县斗江镇凤凰村上广屯农村供水保障设施建设水池管网改建项目</t>
  </si>
  <si>
    <t>主管75#1500m；分管63#1000m；32管3000m；</t>
  </si>
  <si>
    <t>完成供水管网改建工程，推进农村地区用水安全。</t>
  </si>
  <si>
    <t>解决101户378户人饮水安全稳步推进农村饮水安全向农村供水保障转变。。</t>
  </si>
  <si>
    <t>三江县斗江镇凤凰村凤凰屯农田水利设施建设工程</t>
  </si>
  <si>
    <t>0.3m*1000m；凤凰屯古战</t>
  </si>
  <si>
    <t>加快我村现代标准农田建设步伐，打造亩产超吨粮的目标，进一步改善农业生产条件，提高农田生产能力，造应现代农业发展的需要。</t>
  </si>
  <si>
    <t>农田水利设施工程建设后，可提高单产，增加产，从而增加产值，最终实现农业增产，使126户422人增收。</t>
  </si>
  <si>
    <t>三江县斗江镇凤凰新村屯农田水利设施建设工程</t>
  </si>
  <si>
    <t>0.3m*2000m；新村屯中翁冲</t>
  </si>
  <si>
    <t>农田水利设施工程建设后，可提高单产，增加产，从而增加产值，最终实现农业增产，使103户372人增收。</t>
  </si>
  <si>
    <t>三江县斗江镇凤凰中广屯农田水利设施建设工程</t>
  </si>
  <si>
    <t>0.3m*300m；下洞口段；0.4m*800m,古旧</t>
  </si>
  <si>
    <t>农田水利设施工程建设后，可提高单产，增加产，从而增加产值，最终实现农业增产，使115户403人增收。</t>
  </si>
  <si>
    <t>三江县斗江镇凤凰上广屯农田水利设施建设工程</t>
  </si>
  <si>
    <t>0.3*800m,六旺</t>
  </si>
  <si>
    <t>农田水利设施工程建设后，可提高单产，增加产，从而增加产值，最终实现农业增产，农使101户378人增收。</t>
  </si>
  <si>
    <t>三江县斗江镇凤凰村各屯公共照明设施建设项目</t>
  </si>
  <si>
    <t>各屯新增照明设施共80盏</t>
  </si>
  <si>
    <t>完成公共照明设施80盏，及相关配套设施建设。</t>
  </si>
  <si>
    <t>全面推进农村公共照明工程建设，进一步改善农村生产生活条件，着力建设宜居宜业美丽幸福新农村。解决559户1940人安全出行。</t>
  </si>
  <si>
    <t>三江县斗江镇白言村三四队古西冲产业路平板桥工程</t>
  </si>
  <si>
    <t>新建平板桥长10米，宽3米，高6米，涵洞2个</t>
  </si>
  <si>
    <t>解决白言村三四队群众28户115人生产生活，增加群众粮食收入。</t>
  </si>
  <si>
    <t>三江县斗江镇扶平村等坪屯杉木基地建设项目（红饭洲头至六脉冲口）</t>
  </si>
  <si>
    <t>斗江镇扶平村等坪屯红饭洲头至六脉冲口产业路工程，12公里*6米宽</t>
  </si>
  <si>
    <t>完成产业路12公里建设。</t>
  </si>
  <si>
    <t>三江县斗江镇白三屯道路桥建设项目</t>
  </si>
  <si>
    <t>新建桥梁60米，宽4.5米，高4米</t>
  </si>
  <si>
    <t>完成60米桥梁建设</t>
  </si>
  <si>
    <t>解决白三屯48户168人安全出行问题。</t>
  </si>
  <si>
    <t>三江县斗江镇沙宜村蔬菜基地建设项目</t>
  </si>
  <si>
    <t>建设蔬菜大棚及配套设施</t>
  </si>
  <si>
    <t>完成沙宜村蔬菜大棚建设</t>
  </si>
  <si>
    <t>有效理由土地，发展产业项目，解决143户580人就业问题。</t>
  </si>
  <si>
    <t>林溪镇</t>
  </si>
  <si>
    <t>林溪社区</t>
  </si>
  <si>
    <t>三江县林溪镇林溪社区道路桥梁工程项目</t>
  </si>
  <si>
    <t>桥梁原道路已经塌陷，已划定为危桥，影响村民出行，并存在安全隐患。计划新建道路桥梁长45米，宽6米，高7.7米。</t>
  </si>
  <si>
    <t>覃静13978213576</t>
  </si>
  <si>
    <t>完成新建道路桥梁长45米，宽6米，高7.7米，及配套设施建设。</t>
  </si>
  <si>
    <t>解决道路通车问题，改善脱贫村和面上村基础设施，方便4139人出行水平。</t>
  </si>
  <si>
    <t>美俗村</t>
  </si>
  <si>
    <t>三江县林溪镇美俗村美俗屯污水处理项目建设</t>
  </si>
  <si>
    <t>人居环境提升</t>
  </si>
  <si>
    <t>美俗屯258户污水集中处理</t>
  </si>
  <si>
    <t>完成本屯污水处理及配套设施建设</t>
  </si>
  <si>
    <t>此项目完成可以提升村民生活人居环境</t>
  </si>
  <si>
    <t>程阳村</t>
  </si>
  <si>
    <t>三江县林溪镇程阳村地质灾害点建设项目</t>
  </si>
  <si>
    <t>新建三个点：总长
110米防护坡</t>
  </si>
  <si>
    <t>吴宏春
13557901558</t>
  </si>
  <si>
    <t>完成村屯地质灾害点总长110米的防护坡。</t>
  </si>
  <si>
    <t>解决村屯级867户3301人的安全问题。</t>
  </si>
  <si>
    <t>地质灾害</t>
  </si>
  <si>
    <t>三江县林溪镇林溪社区江口街地质隐患点项目</t>
  </si>
  <si>
    <t>下雨时经常有落石落下，存在安全隐患，容易对群众的人身财产安全造成危害。计划新建挡阻墙，长95米，深5米，高50米。</t>
  </si>
  <si>
    <t>新建挡阻墙，长95米，深5米，高50米。</t>
  </si>
  <si>
    <t>通过修建挡阻墙，解决下雨时有落石落下的安全隐患，为1880名群众的人身财产安全保驾护航。</t>
  </si>
  <si>
    <t>三江侗族自治县林溪镇程阳村集中供水项目</t>
  </si>
  <si>
    <t>在程阳景区北门服务区新建水厂，就地抽取程阳河地表水处理后，进行水源补水。据规划结合实际情况，本次设计供水现有人口 7197 人，按设计水平年为 10 年预测，供水人口达到 12538 人，经计算，日供水量为 1417m³/d，年供水量 51.72 万吨。据《村镇供水工程技术规范 SL687-2014》，考虑到程阳八寨的发展需要，程阳集中供水项目设备规模为 1500m³/d。</t>
  </si>
  <si>
    <t>解决程阳八寨中四个村寨目前供水不足的问题，解决程阳八寨景区近期发展急需供水的问题。</t>
  </si>
  <si>
    <t>解决程阳八寨中四个村寨目前供水不足的问题，解决程阳八寨景区近期发展急需供水的问题。按设计水平年为 10 年预测，供水人口达到 12538 人，经计算，日供水量为 1417m³/d，年供水量 51.72 万吨。据《村镇供水工程技术规范 SL687-2014》，考虑到程阳八寨的发展需要，程阳集中供水项目设备规模为 1500m³/d。</t>
  </si>
  <si>
    <t>高秀村</t>
  </si>
  <si>
    <t>三江县林溪镇高秀村马哨屯务命加祥油茶产业基地产业道路硬化项目</t>
  </si>
  <si>
    <t>硬化路面长2.6公里、路面宽3.5米、厚20厘米、压实砂石基层厚20厘米；两边路肩各0.3米；合理设置涵洞、边沟、错车道等</t>
  </si>
  <si>
    <t>杨仕林18174790877</t>
  </si>
  <si>
    <t>完成硬化路面长2.6公里，及配套设施建设。</t>
  </si>
  <si>
    <t>解决高秀村马哨屯务命加祥油茶产业基地道路通车问题，改善基础设施，方便120户498人出行水平。</t>
  </si>
  <si>
    <t>三江县林溪镇高秀村马哨屯务命加祥油茶产业基地地轨道路运输项目</t>
  </si>
  <si>
    <t>铺设油茶产业基地运输轨道1000米，主要用于采摘、运输、鲜果和肥料等</t>
  </si>
  <si>
    <t>完成运输轨道1000米铺设，及配套设施建设。</t>
  </si>
  <si>
    <t>解决高秀村马哨屯务命加祥油茶产业基地地轨运输问题，改善产业基础设施建设，提高油茶生产效率。</t>
  </si>
  <si>
    <t>合华村</t>
  </si>
  <si>
    <t>三江县林溪镇合华村华下屯居桃至田雷道路硬化项目</t>
  </si>
  <si>
    <t>硬化路面长1.2公里，其中200米路面要加宽、路面宽3.5米、厚20里面，压实砂石基层厚20里面；两边路肩宽各0.5米；挡土墙40米，第一个平板桥宽4米，第二个平板桥宽5米。合理设置涵洞、边沟、错车道等。</t>
  </si>
  <si>
    <t>吴庆贤13788791803</t>
  </si>
  <si>
    <t>完成硬化里面长1.2公里，及配套设施建设。</t>
  </si>
  <si>
    <t>解决合华村华下屯居桃至田雷一带产业发展建设，改善农村基础设施，方便439户1406人出行水平</t>
  </si>
  <si>
    <t>三江县林溪镇合华村合善屯至双央道路硬化项目</t>
  </si>
  <si>
    <t>硬化路面0.7公里、路面宽3.5米、厚20厘米、压实基层砂石厚20厘米两边路肩宽各0.5米；挡土墙60米；合理设置涵管、边沟、错车道等</t>
  </si>
  <si>
    <t>完成硬化路面长0.7公里，及配套设施建设</t>
  </si>
  <si>
    <t>解决合华村合善屯至双央一带产业发展建设，改善农村基础设施，方便200户750出行水平。</t>
  </si>
  <si>
    <t>三江县林溪镇合华村公共照明路灯</t>
  </si>
  <si>
    <t>安装公共照明路灯90盏</t>
  </si>
  <si>
    <t>确保群众出行安全</t>
  </si>
  <si>
    <t>实现脱贫人口务工收入6万元</t>
  </si>
  <si>
    <t>三江县林溪镇合华村大田屯交桃溪桃林区道路提升工程</t>
  </si>
  <si>
    <t>改造提升林区道路全长6475米，铺设宽4米的碎石道路路面，安装1*0.8圆管涵24处。</t>
  </si>
  <si>
    <t>片区内林地1600多亩，出材量约64000立方1经济价值4480余万元，优质稻200余亩，新植油茶地320亩，每年带动农户增长90余万元。</t>
  </si>
  <si>
    <t>带动20多名本村脱贫人口务工收入总计60余万元</t>
  </si>
  <si>
    <t>高友村</t>
  </si>
  <si>
    <t>三江县林溪镇高友村党群服务中心至上溪道路挡墙工程</t>
  </si>
  <si>
    <t>挡墙长0.8公里、平均高度2.2米，合理设置涵洞、边沟等</t>
  </si>
  <si>
    <t>罗丽军15978216868</t>
  </si>
  <si>
    <t>完成路路基挡墙长0.8公里，及配套设施建设。</t>
  </si>
  <si>
    <t>解决与周边村屯级道路安全行车通车问题，改善贫困村基础设施，方便492户1910人出行水平。</t>
  </si>
  <si>
    <t>三江县林溪镇高友村西流产业路硬化工程</t>
  </si>
  <si>
    <t>硬化路面长1.2公里、路面宽4.5米、厚20厘米，压实砂石基层厚20厘米；路基拓宽100米，两边培路肩宽各0.5米；合理设置涵洞、边沟、错车道等</t>
  </si>
  <si>
    <t>完成硬化路面长1.2公里，及配套设施建设</t>
  </si>
  <si>
    <t>解决贫困村群众出行安全及农业生产，改善贫困村基础设施，促进村民增收，方便171户733人出行。</t>
  </si>
  <si>
    <t>三江县林溪镇高友村安全饮水巩固提升新建安全饮水工程</t>
  </si>
  <si>
    <t>新建水池200立方高位水池一座、拦水坝一座、机房及水源管路及水池出水管及配套设施、抽水供电线路1200米</t>
  </si>
  <si>
    <t>完成200立方米水池一座及配套设施建设</t>
  </si>
  <si>
    <t>解决贫困村群众枯水期供及节假日水不足问题，方便492户1910人安全饮水问题。</t>
  </si>
  <si>
    <t>三江县林溪镇高友村马哨路口至双团产业路硬化工程</t>
  </si>
  <si>
    <t>硬化路面长4公里、路面宽4.5米、厚20厘米，压实砂石基层厚20厘米；两边培路肩宽各0.5米；合理设置涵洞、边沟、错车道等</t>
  </si>
  <si>
    <t>完成硬化路面长4公里，及配套设施建设</t>
  </si>
  <si>
    <t>解决贫困村群众出行安全及农业生产，改善贫困村基础设施，促进村民增收，方便492户1910人出行。</t>
  </si>
  <si>
    <t>三江县林溪镇高友村游客中心至上溪路灯安装工程</t>
  </si>
  <si>
    <t>路灯安装路线长900米</t>
  </si>
  <si>
    <t>完成路灯安装路段900米及配套设施建设</t>
  </si>
  <si>
    <t>解决村民晚上出行困难，改善贫困村基础设施，促进旅游事业发展。</t>
  </si>
  <si>
    <t>三江县林溪镇程阳村农村供水保障设施建设项目</t>
  </si>
  <si>
    <t>引水管，长10000米，直径7.5CMM</t>
  </si>
  <si>
    <t>完成村与饮水管长10公里。</t>
  </si>
  <si>
    <t>解决贫困村与非贫困村屯级饮水困难问题，改善村屯基础设施，方便867户3301人饮水。</t>
  </si>
  <si>
    <t>三江县林溪镇程阳村世英农田水渠维修项目</t>
  </si>
  <si>
    <t>水渠三面光500米，宽35CM，高30CM，铺设涵管1000米，涵管直径30CM</t>
  </si>
  <si>
    <t>完成农田水渠维修1500米</t>
  </si>
  <si>
    <t>解决程阳150亩农田灌溉。</t>
  </si>
  <si>
    <t>三江县林溪镇程阳村王土农田水渠维修项目</t>
  </si>
  <si>
    <t>水渠三面光500米，宽35CM，高30CM，铺设涵管500米，涵管直径30CM</t>
  </si>
  <si>
    <t>完成农田水渠维修1000米</t>
  </si>
  <si>
    <t>解决程阳100亩农田灌溉。</t>
  </si>
  <si>
    <t>三江县林溪镇程阳村边交垃圾中转站项目</t>
  </si>
  <si>
    <t>垃圾转运点新建长15米，宽6米，高10米平台，上建高5米木构房。</t>
  </si>
  <si>
    <t>完成垃圾转运点新建长15米，宽6米，高10米平台，上建高5米木构房及配套设施建设。</t>
  </si>
  <si>
    <t>解决农村人居环境整治提升。</t>
  </si>
  <si>
    <t>三江县林溪镇程阳村平寨至大寨河边道路建设项目</t>
  </si>
  <si>
    <t>硬化路面长210米、路面宽3.5米、厚20厘米，压实砂石基层厚20厘米；防洪护堤140米；合理设置涵洞、边沟等</t>
  </si>
  <si>
    <t>完成硬化路面长210米，及配套设施建设。</t>
  </si>
  <si>
    <t>解决村寨道路连接通车问题，改善村屯基础设施，方便867户3301人出行水平。</t>
  </si>
  <si>
    <t>三江县林溪镇程阳村二级路至桥冲新道路建设项目</t>
  </si>
  <si>
    <t>新建道路250米，硬化路面长250米、路面宽3.5米、厚20厘米，修建30个路墩</t>
  </si>
  <si>
    <t>完成硬化路面长250米，及配套设施建设。</t>
  </si>
  <si>
    <t>解决村屯级道路通车问题，改善贫困村基础设施，方便867户3301人出行水平。</t>
  </si>
  <si>
    <t>三江县林溪镇程阳村环村道路硬化建设项目</t>
  </si>
  <si>
    <t>新建道路1.2公里，硬化路面1.2公里、路面宽4.5米、厚20厘米</t>
  </si>
  <si>
    <t>完成硬化路面长1.2公里，及配套设施建设。</t>
  </si>
  <si>
    <t>解决村屯道路通车问题，改善村屯基础设施，方便867户3301人出行水平。</t>
  </si>
  <si>
    <t>三江县林溪镇程阳村程阳村至通道张里村道路硬化建设项目</t>
  </si>
  <si>
    <t>硬化路面长7.3公里、路面宽3.5米、厚0.2厘米，压实砂石基层厚30厘米；两边培路肩宽各0.5米；合理设置涵洞、边沟、错车道等</t>
  </si>
  <si>
    <t>完成硬化路面长7.3公里，及配套设施建设。</t>
  </si>
  <si>
    <t>解决村屯级道路通车问题，改善村屯基础设施，方便867户3301人出行水平。</t>
  </si>
  <si>
    <t>三江县林溪镇风雨九寨排水沟建设项目</t>
  </si>
  <si>
    <t>江口街常年积水，造成环境卫生污染，计划新建排水沟400米。</t>
  </si>
  <si>
    <t>完成新建排水沟400米。</t>
  </si>
  <si>
    <t>通过修建排水沟改善环境卫生，提升人民生活质量，为1880名群众生活带来便利。</t>
  </si>
  <si>
    <t>三江县林溪镇风雨九寨重建水厂工程项目</t>
  </si>
  <si>
    <t>由于林溪社区和林溪村居民生活用水量大，枯水季节农村饮水难以保障，计划新建200吨水池1个；铺设引水管道（水池到安置点）建设（6公里）。</t>
  </si>
  <si>
    <t>完成新建200吨水池1个；铺设引水管道（水池到安置点）建设（6公里）。</t>
  </si>
  <si>
    <t>解决林溪社区和林溪村居民生活用水量大，枯水季节农村饮水难以保障问题，保障3000人在枯水期用水问题，完善供水保障设施。</t>
  </si>
  <si>
    <t>三江县林溪镇风雨九寨安防建设项目</t>
  </si>
  <si>
    <t>小区单元楼无门禁，外来人员随便出入，存在一定的安全隐患。计划建设单元楼门禁12扇，消防通道大门1扇。</t>
  </si>
  <si>
    <t>建设单元楼门禁12扇，消防通道大门1扇。</t>
  </si>
  <si>
    <t>解决小区单元楼无门禁，外来人员随便出入的安全隐患，为132户554名群众的人身财产安全保驾护航。</t>
  </si>
  <si>
    <t>三江县林溪镇风雨九寨垃圾转运设备建设项目</t>
  </si>
  <si>
    <t>农村垃圾治理</t>
  </si>
  <si>
    <t>风雨九寨安置点垃圾转运设施不足，计划增设垃圾车一辆、 小三轮摩托车一辆。</t>
  </si>
  <si>
    <t>增设垃圾车一辆、 小三轮摩托车一辆。</t>
  </si>
  <si>
    <t>解决由于垃圾转运设施不足，造成垃圾处理不及时，环境脏乱差的问题，打造良好的人居环境，推动环境整治工作，提升132户554名群众的幸福感与满意度。</t>
  </si>
  <si>
    <t>三江县林溪镇林溪社区人饮管网建设项目</t>
  </si>
  <si>
    <t>农村供水保障设施建设</t>
  </si>
  <si>
    <t>林溪社区人饮和消防管网完全并网，消防应急用水难以保障，存在安全隐患。计划新建人饮管网7000米。</t>
  </si>
  <si>
    <t>完成新建人饮管网7000米及配套设施。</t>
  </si>
  <si>
    <t>解决林溪社区人饮和消防管网完全并网的问题，保障消防应急用水，消除消防安全隐患，保障3000人人身财产安全。</t>
  </si>
  <si>
    <t>三江县林溪镇林溪社区长寿街石板路建设项目</t>
  </si>
  <si>
    <t>社区长寿街原道路凹凸不平，群众行动不便，影响打造红色旅游路线，计划增宽道路及硬化共150米。</t>
  </si>
  <si>
    <t>增宽道路及硬化共150米.</t>
  </si>
  <si>
    <t>能为打造红色旅游奠定基础，提高群众的幸福感和满意度，同时也为1880名群众解决出行问题。</t>
  </si>
  <si>
    <t>三江县林溪镇林溪社区公共照明设施项目</t>
  </si>
  <si>
    <t>林溪社区部分路段缺少照明设施，影响居民出行，同时存在安全隐患，计划新建50盏太阳能路灯。</t>
  </si>
  <si>
    <t>新建50盏太阳能路灯。</t>
  </si>
  <si>
    <t>解决照明不足影响居民出行与安全的隐患，提升1880名群众的幸福感与满意度，同时打造良好的人居环境。</t>
  </si>
  <si>
    <t>三江县林溪镇林溪社区公厕外侧新建排水沟项目</t>
  </si>
  <si>
    <t>林溪社区公厕环城路边到钟伟庭家的排水沟浅又陡，下雨时会影响居民饮水，影响周边居民生活，计划新建排水沟100M（40CMX30CM规格）</t>
  </si>
  <si>
    <t>新建排水沟100M（40CMX30CM规格）</t>
  </si>
  <si>
    <t>解决排水沟下雨时雨水会漫上路面，冲下水井上面的问题，从而保障人饮安全，为1880名居民生活提供便利。</t>
  </si>
  <si>
    <t>平岩村</t>
  </si>
  <si>
    <t>三江县林溪镇平岩村岩寨屯皇朝新村至交勇产业路硬化项目</t>
  </si>
  <si>
    <t xml:space="preserve">皇朝桥头至交勇机耕路硬化路面长3公里、路面宽3.5米、厚20厘米，压实砂石基层厚30厘米；两边培路肩宽各1米；合理设置涵洞、边沟、错车道等
</t>
  </si>
  <si>
    <t>杨乐攀
18977273212</t>
  </si>
  <si>
    <t>解决非贫困村产业道路通车问题，改善非贫困村基础设施，方便260户1150人出行水平。</t>
  </si>
  <si>
    <t>林溪村</t>
  </si>
  <si>
    <t>三江县林溪镇林溪村亮屯消防管网维修</t>
  </si>
  <si>
    <t>乡村建设
行动</t>
  </si>
  <si>
    <t>110管800米X80管1100米及其配套设施</t>
  </si>
  <si>
    <t>杨海言13687809956</t>
  </si>
  <si>
    <t>完成亮寨消防管网1900米及其配套设施</t>
  </si>
  <si>
    <t>解决全屯289户996人的村寨消防问题</t>
  </si>
  <si>
    <t>三江县林溪镇林溪村科马界茶油基地运输轨道建设</t>
  </si>
  <si>
    <t>建设轨道运输2500米，10台运输机头。</t>
  </si>
  <si>
    <t>解决林溪村茶油基地的正常管护工作</t>
  </si>
  <si>
    <t>改善林溪村茶油基地的正常管护工作</t>
  </si>
  <si>
    <t>三江县林溪镇林溪村平地棉消防人饮管网维修工程</t>
  </si>
  <si>
    <t>人饮消防100镀锌管680米，阀门5个，消防栓4个。到户镀锌管80管100米，40管80米，20管300米及其配套设施</t>
  </si>
  <si>
    <t>完成人饮消防管网680米及其配套设施</t>
  </si>
  <si>
    <t>解决该屯饮水难及消防安全问题</t>
  </si>
  <si>
    <t>三江县林溪镇林溪村新寨人饮消防管网维修工程</t>
  </si>
  <si>
    <t>人饮消防100镀锌管960米，到户镀锌管80管200米，40管120米，20管500米及其配套</t>
  </si>
  <si>
    <t>完成人饮消防管网960米及入户管网配套设施</t>
  </si>
  <si>
    <t>三江县林溪镇林溪村皇朝新寨至枫木溪油产业路工程</t>
  </si>
  <si>
    <t>长3000米x宽5米</t>
  </si>
  <si>
    <t>完成贫困村与非贫困村屯级产业路问题，带动产业致富发展</t>
  </si>
  <si>
    <t>该善村民生产生活条件促进产业发展，方便群众出行。</t>
  </si>
  <si>
    <t>三江县林溪镇林溪村岩寨屯消防管网改造</t>
  </si>
  <si>
    <t>100管200米，80管1800米</t>
  </si>
  <si>
    <t>解决本屯村寨消防安全问题</t>
  </si>
  <si>
    <t>改善基础设施建设提升消防安全系数</t>
  </si>
  <si>
    <t>三江县林溪镇林溪村平地棉小型便民桥</t>
  </si>
  <si>
    <t>长28米x宽1.8米，硬化两边桥头长23米x宽1.5米</t>
  </si>
  <si>
    <t>解决该屯便民桥及改善民生问题，</t>
  </si>
  <si>
    <t>解决该屯36户，176人的民生及基础设施建设</t>
  </si>
  <si>
    <t>三江县林溪镇美俗村高冲至新开产业路建设项目</t>
  </si>
  <si>
    <t>产业路、旅游路、资源路硬化全长8.0公里，宽4.5米</t>
  </si>
  <si>
    <t>吴锦标：18867091177</t>
  </si>
  <si>
    <t>完成新产业路8公里及配套设施建设</t>
  </si>
  <si>
    <t>油茶基地产业路</t>
  </si>
  <si>
    <t>三江县林溪镇美俗村至机利产业路建设项目</t>
  </si>
  <si>
    <t>产业路、旅游路、资源路硬化长5.0公里，宽4.5米。</t>
  </si>
  <si>
    <t>完成新产业路5.0公里及配套设施建设</t>
  </si>
  <si>
    <t>解决贫困村屯级道路通车问题，改善贫困村基础设施，方便453户1645人出行。发展产业致富，必须先修路</t>
  </si>
  <si>
    <t>三江县林溪镇美俗村学校桥头至高标准农田护岸挡土墙</t>
  </si>
  <si>
    <t>村民入户主道路及产业路主道，需要建挡土墙45米</t>
  </si>
  <si>
    <t>完成农田新产业路55米及配套设施建设</t>
  </si>
  <si>
    <t>此项目是几户农户入户主道，又是通往高标准农田的主要道，目前过道狭窄，路基开裂存在安全隐患，望能早日开通道路。</t>
  </si>
  <si>
    <t>三江县林溪镇美俗村伦寨至机卡产业路建设项目</t>
  </si>
  <si>
    <t>产业路长3.1公里，宽4.5米</t>
  </si>
  <si>
    <t>完成新产业路3.1公里及配套设施建设</t>
  </si>
  <si>
    <t>产业路建设带动村民发家致富。</t>
  </si>
  <si>
    <t>三江县林溪镇美俗村南康屯至亮周林区产业路硬化项目（美俗至亮周）</t>
  </si>
  <si>
    <t>扩建</t>
  </si>
  <si>
    <t>产业路长5.1公里，宽4.5米</t>
  </si>
  <si>
    <t>完成新产业路5.1公里及配套设施建设</t>
  </si>
  <si>
    <t>三江县林溪镇美俗村至基路屯道路拓宽项目</t>
  </si>
  <si>
    <t>加宽去年未加宽的部分1500米。原来3.5米村道加宽4.5米道路加宽600米，建设项目</t>
  </si>
  <si>
    <t>完成道路加宽的部分1500米。及配套设施建设</t>
  </si>
  <si>
    <t>道路提升</t>
  </si>
  <si>
    <t>三江县林溪镇美俗村古赖小型水利建设项目</t>
  </si>
  <si>
    <t>9000米</t>
  </si>
  <si>
    <t>完成农田灌溉水利9000米，及配套设施建设</t>
  </si>
  <si>
    <t>此项目涉及到5个不同地名地点的需求量，可以恢复几十亩农田。</t>
  </si>
  <si>
    <t>平铺村</t>
  </si>
  <si>
    <t>三江县林溪镇平铺村吉昌屯至黑石山产业路拓宽和硬化项目</t>
  </si>
  <si>
    <t>硬化路面长2公里、路面宽5.5米、厚20厘米，压实砂石基层厚20厘米；两边培路肩宽各0.2米；合理设置涵洞、边沟、错车道等</t>
  </si>
  <si>
    <t>杨海15978210001</t>
  </si>
  <si>
    <t>解决产业道路通车问题，改善村基础设施，方便190户680人产业发展，促进农民增收。</t>
  </si>
  <si>
    <t>三江县林溪镇平铺村平铺屯至成堂、大度、弄鹰机耕路</t>
  </si>
  <si>
    <t>硬化路面长3公里、路面宽5.5米、厚20厘米，压实砂石基层厚20厘米；两边培路肩宽各0.2米；合理设置涵洞、边沟、错车道等</t>
  </si>
  <si>
    <t>解决产业道路通车问题，改善村基础设施，方便平铺屯550户2100人，促进产业发展，农民增收。</t>
  </si>
  <si>
    <t>三江县林溪镇平铺村双夫农田灌溉</t>
  </si>
  <si>
    <t>铺设150#EP引水管1公里 及附属设施的建设</t>
  </si>
  <si>
    <t>完成1公里150#EP引水管铺设，及配套设施建设。</t>
  </si>
  <si>
    <t>解决双夫片区农田灌溉问题，改善村基础设施，促进60户250人农业产业发展，农民增收。</t>
  </si>
  <si>
    <t>茶溪村</t>
  </si>
  <si>
    <t>三江县林溪镇茶溪村区连路口至梁马驾道路硬化项目</t>
  </si>
  <si>
    <t>硬化路面长6公里、路面宽4.5米、厚20厘米，压实砂石基层厚10厘米；两边培路肩宽各0.5米；合理设置涵洞、边沟、错车道等</t>
  </si>
  <si>
    <t>杨通情13014897456</t>
  </si>
  <si>
    <t>完成硬化路面长6公里，及配套设施建设。</t>
  </si>
  <si>
    <t>解决贫困村与非贫困村屯级道路通车问题，改善贫困村基础设施，方便1300户5000人出行水平。</t>
  </si>
  <si>
    <t>三江县林溪镇茶溪村美代至米冲产业路项目</t>
  </si>
  <si>
    <t>产业路长7公里、路面宽4.5米、压实砂石基层厚10厘米；两边培路肩宽各0.5米；合理设置涵洞、边沟、错车道等</t>
  </si>
  <si>
    <t>完成产业路长7公里，及配套设施建设。</t>
  </si>
  <si>
    <t>解决产业发展问题，改善村基础设施，方便220户970人出行水平和产业发展。</t>
  </si>
  <si>
    <t>三江县林溪镇茶溪村米冲至杀坳产业路项目</t>
  </si>
  <si>
    <t>产业路长3公里、路面宽4.5米、压实砂石基层厚10厘米；两边培路肩宽各0.5米；合理设置涵洞、边沟、错车道等</t>
  </si>
  <si>
    <t>完成产业路长3公里，及配套设施建设。</t>
  </si>
  <si>
    <t>解决产业发展问题，改善村基础设施，方便720户3000人出行水平和产业发展。</t>
  </si>
  <si>
    <t>三江县林溪镇茶溪村下孔冲至杀坳产业路项目</t>
  </si>
  <si>
    <t>产业路长4公里、路面宽4.5米、压实砂石基层厚10厘米；两边培路肩宽各0.5米；合理设置涵洞、边沟、错车道等</t>
  </si>
  <si>
    <t>完成产业路长4公里，及配套设施建设。</t>
  </si>
  <si>
    <t>三江县林溪镇茶溪村上孔冲坡至高孔产业路项目</t>
  </si>
  <si>
    <t>解决产业发展问题，改善村基础设施，方便46户189人出行水平和产业发展。</t>
  </si>
  <si>
    <t>三江县林溪镇茶溪村米冲人饮项目</t>
  </si>
  <si>
    <t>安全饮水</t>
  </si>
  <si>
    <t>水源过滤池10立方米、净化池10立方米、水源管2000米，过巷管2000米，到户管1500米</t>
  </si>
  <si>
    <t>完成水源过滤池10立方米、净化池10立方米、水源管2000米，过巷管2000米，到户管1500米</t>
  </si>
  <si>
    <t>解决米冲屯安全饮水问题，改善村基础设施，受益群众32户110人户189人安全饮水。</t>
  </si>
  <si>
    <t>弄团村</t>
  </si>
  <si>
    <t>三江县林溪镇弄团村都亮屯成七至交城至成胖产业路项目</t>
  </si>
  <si>
    <t>新建产业路长3公里、路面宽3.5米，合理设置涵洞、边沟、错车道等</t>
  </si>
  <si>
    <t>吴健克13471215784</t>
  </si>
  <si>
    <t>产业路长3公里，及配套设施建设。</t>
  </si>
  <si>
    <t>解决贫困村产业级道路通车问题，改善贫困村基础设施，方便127户478人产业运输出行水平。</t>
  </si>
  <si>
    <t>三江县林溪镇弄团村都亮屯柿子岭至平崩至地论冲产业路项目</t>
  </si>
  <si>
    <t>新建产业路长1.5公里、路面宽3.5米，合理设置涵洞、边沟、错车道等</t>
  </si>
  <si>
    <t>产业路长1.5公里，及配套设施建设。</t>
  </si>
  <si>
    <t>解决贫困村产业级道路通车问题，改善贫困村基础设施，方便104户387人产业运输出行水平。</t>
  </si>
  <si>
    <t>牙己村</t>
  </si>
  <si>
    <t>三江县林溪镇牙己村用门屯屯内道路硬化</t>
  </si>
  <si>
    <t>建设内容：屯道路硬化，包括档土墙、涵管、排水沟、路灯等。建设规模： 硬化路面长4.3公里，路基宽4.5米、路面宽3.5米、厚0.2米。</t>
  </si>
  <si>
    <t>吴文辉13558323418</t>
  </si>
  <si>
    <t>完成硬化路面长4.343公里，及配套设施建设。</t>
  </si>
  <si>
    <t>该项目涉及改善运输环境，降低生产成本，为广大群众发展产业创造有利条件。受益11户72人。</t>
  </si>
  <si>
    <t>三江县林溪镇牙己村美代屯到成大暮新开产业路</t>
  </si>
  <si>
    <t>产业路长2.5公里、路面宽4.5米、；两边培路肩宽各0.5米；合理设置涵洞、边沟、错车道等</t>
  </si>
  <si>
    <t>完成2.5公里产业路建</t>
  </si>
  <si>
    <t>该项目涉及改善运输环境，降低生产成本，为广大群众发展产业创造有利条件。受益56户237人。</t>
  </si>
  <si>
    <t>枫木村</t>
  </si>
  <si>
    <t>三江县林溪镇枫木村枫木至塘阳屯产业道路硬化项目</t>
  </si>
  <si>
    <t>硬化路面长1.4公里、路面宽3.5米、厚20厘米，压实砂石基层厚10厘米；两边培路肩宽各0.5米；合理设置涵洞、边沟、错车道等</t>
  </si>
  <si>
    <t>王玉春19177274177</t>
  </si>
  <si>
    <t>完成硬化路面长1.4公里，及配套设施建设。</t>
  </si>
  <si>
    <t>解决贫困村屯级道路通车问题，改善贫困村基础设施，方便168户680人出行水平。</t>
  </si>
  <si>
    <t>三江县林溪镇枫木村枫木屯（吞伦至区良凹）农耕道路建设</t>
  </si>
  <si>
    <t>硬化路面长1公里、路面宽1.2米、厚15厘米</t>
  </si>
  <si>
    <t>解决农田机械运输难题，方便农作物运输。</t>
  </si>
  <si>
    <t>水团村</t>
  </si>
  <si>
    <t>三江县林溪镇水团村归盆屯产业路道路硬化</t>
  </si>
  <si>
    <t>硬化产业路1.8公里，4米宽，15厘米厚</t>
  </si>
  <si>
    <t>张接见
15778299677</t>
  </si>
  <si>
    <t>完成硬化路面长1.8公里，及配套设施建设。</t>
  </si>
  <si>
    <t>解决贫困村产业道路通车问题，改善贫困村基础设施，方便32户119人出行。</t>
  </si>
  <si>
    <t>三江县林溪镇水团村太阳能路灯建设</t>
  </si>
  <si>
    <t>建设太阳能路灯100盏</t>
  </si>
  <si>
    <t>完成100盏太阳能及配套设施建设。</t>
  </si>
  <si>
    <t>方便383户1497人晚上出行问题。</t>
  </si>
  <si>
    <t>三江县林溪镇高秀村双冷油茶产业基地产业道路硬化</t>
  </si>
  <si>
    <t>硬化路面长1.7公里、路面宽3.5米、厚20厘米、压实砂石基层厚20厘米；两边路肩各0.3米；合理设置涵洞、边沟、错车道等</t>
  </si>
  <si>
    <t>三江县林溪镇林溪村岩寨屯小型农田水利</t>
  </si>
  <si>
    <t>维修水坝长12米，宽下底2米，上地1米，高3米（包括水下部分地脚）部分水渠塌方20米</t>
  </si>
  <si>
    <t>三江县林溪镇林溪村岩寨道路水毁工程建设</t>
  </si>
  <si>
    <t>长15米x下底宽1.5米，上底1米x高8米</t>
  </si>
  <si>
    <t>三江县林溪镇平岩村南门安置地排污建设</t>
  </si>
  <si>
    <t>林溪镇平岩村南门安置地排污建设</t>
  </si>
  <si>
    <t>八江镇</t>
  </si>
  <si>
    <t>汾水村</t>
  </si>
  <si>
    <t>三江县八江镇汾水村地质灾害风险点隐患治理项目</t>
  </si>
  <si>
    <t>建设护斜坡挡土墙6000m³，防洪水渠500米（宽80㎝X高80㎝）</t>
  </si>
  <si>
    <t>吴正华13768572125</t>
  </si>
  <si>
    <t>完成建设护斜坡挡土墙6000m³，防洪水渠500米（宽80㎝X高80㎝）</t>
  </si>
  <si>
    <t>排除地质量灾害风险点隐患，稳固地灾隐患点，保障广大人民群众的生命与财产安全</t>
  </si>
  <si>
    <t>高迈村金竹屯</t>
  </si>
  <si>
    <t>三江县八江镇高迈村金竹屯地质灾害风险点隐患治理项目</t>
  </si>
  <si>
    <t>建设护斜岥挡土墙300平方米</t>
  </si>
  <si>
    <t>杨向腾13481999896</t>
  </si>
  <si>
    <t>建设完成护斜岥挡土墙300平方米</t>
  </si>
  <si>
    <t>解决贫困村与非贫困村屯级道路通车问题，改善贫困村基础设施，消除安全隐患。</t>
  </si>
  <si>
    <t>八斗村</t>
  </si>
  <si>
    <t>三江县八江镇八斗村中朝屯冲喜至岗补苗油茶基地产业路硬化建设项目</t>
  </si>
  <si>
    <t>硬化道路长5公里，宽5米</t>
  </si>
  <si>
    <t>吴海永18178830858</t>
  </si>
  <si>
    <t>通过实施该项目，提高村民产业生产效率,方便村民进行农业生产和出行安全，同时便于杉木、油茶、茶叶、水稻等农副产品运输，发展壮大特色产业，受益人数4110人，其中脱贫人口1075人</t>
  </si>
  <si>
    <t>完善八斗村产业基础设施，促进产业发展，便于群众出行</t>
  </si>
  <si>
    <t>八江村</t>
  </si>
  <si>
    <t>三江县八江镇石南山万亩油茶基地建设项目（新建油茶晒坪和仓储项目）</t>
  </si>
  <si>
    <t>加工流通项目</t>
  </si>
  <si>
    <t>新建油茶晒坪800平方米；仓储2座480立方</t>
  </si>
  <si>
    <t>吴伟权13768572213</t>
  </si>
  <si>
    <t>完成油茶晒坪800平方米；仓储2座480立方</t>
  </si>
  <si>
    <t>完善八江村产业配套设施，提升产业发展条件，促进增收</t>
  </si>
  <si>
    <t>布代村</t>
  </si>
  <si>
    <t>三江县八江镇布代村布代屯至难背道路硬化项目</t>
  </si>
  <si>
    <t>硬化路面长7公里、路面宽4.5米、厚20厘米，两边培路肩宽各0.5米；合理设置涵洞、边沟、错车道等</t>
  </si>
  <si>
    <t>彭永昌18277297729</t>
  </si>
  <si>
    <t>完成硬化路面长7公里，及配套设施建设。</t>
  </si>
  <si>
    <t>完善布代村产业基础设施，促进产业发展，便于群众出行</t>
  </si>
  <si>
    <t>三江县八江镇汾水村岑牛屯雾梁至马架（茶叶、油茶）基地建设项目</t>
  </si>
  <si>
    <t>新建基地雾梁至马架产业路3.5公里，茶叶180亩，油茶120亩</t>
  </si>
  <si>
    <t>完成雾梁至马架山产业路3.5公里建设，茶叶180亩，油茶120亩。</t>
  </si>
  <si>
    <t>完善汾水村产业基础设施，促进产业发展，便于群众出行</t>
  </si>
  <si>
    <t>福田村</t>
  </si>
  <si>
    <t>三江县八江镇福田村福田屯排水沟</t>
  </si>
  <si>
    <t>建设长1500米，高1米，宽0.8米</t>
  </si>
  <si>
    <t>吴柳青15778297970</t>
  </si>
  <si>
    <t>完成建设1500米福田屯排水沟，解决公路下雨天山土滑坡带来的人居环境存在生命安全隐患。</t>
  </si>
  <si>
    <t>完善福田村基础设施建设，提升人居环境，便于群众出行</t>
  </si>
  <si>
    <t>高迈村</t>
  </si>
  <si>
    <t>三江县八江镇高迈村归座屯至平善村油茶基地产业路硬化</t>
  </si>
  <si>
    <t>硬化路面长5.6公里、路面宽4.5米、厚20厘米；两边培路肩宽各0.5米；合理设置涵洞、边沟、错车道等</t>
  </si>
  <si>
    <t>完成硬化路面长5.6公里、路面宽4.5米、厚20厘米；两边培路肩宽各0.5米；合理设置涵洞、边沟、错车道等</t>
  </si>
  <si>
    <t>完善高迈村产业基础设施，促进产业发展，便于群众出行</t>
  </si>
  <si>
    <t>归令村</t>
  </si>
  <si>
    <t>三江县八江镇归令村归便至归宽道路硬化项目</t>
  </si>
  <si>
    <t>硬化路面长5.2公里、路面宽3.5米、厚20厘米，压实砂石基层厚10厘米；两边培路肩宽各0.3米；合理设置涵洞、边沟、错车道等</t>
  </si>
  <si>
    <t>张新勇13978211431</t>
  </si>
  <si>
    <t>完成硬化路面长5.2公里，及配套设施建设。</t>
  </si>
  <si>
    <t>完善归令村产业基础设施，促进产业发展，便于群众出行</t>
  </si>
  <si>
    <t>归内村</t>
  </si>
  <si>
    <t>三江县八江镇归内村中草药材种植基地道路扩宽硬化项目（归内屯至金坑屯）</t>
  </si>
  <si>
    <t xml:space="preserve"> 道路扩宽，长4千米*宽1.5米，硬化长4千米*宽4米*厚0.2米。</t>
  </si>
  <si>
    <t>胡志斌15878208243</t>
  </si>
  <si>
    <t>完成道路扩宽硬化4公里及配套设施建设</t>
  </si>
  <si>
    <t>完善归内村产业基础设施，促进产业发展，便于群众出行</t>
  </si>
  <si>
    <t>马胖村</t>
  </si>
  <si>
    <t>三江县八江镇马胖村集体经济养殖基地建设项目（孵化场棚及孵化设备）</t>
  </si>
  <si>
    <t>建设孵化大棚1个，300平方米，孵化设备及场地租赁建设，宽3.5米/长45米产业路、养殖技术指导等。</t>
  </si>
  <si>
    <t>莫军松14793889788</t>
  </si>
  <si>
    <t>完成建设孵化大棚1个，300平方米，孵化设备及场地租赁建设，宽3.5米/长45米产业路、养殖技术指导</t>
  </si>
  <si>
    <t>完善基地基础建设，扩大生产规模，带动群众提升经济收入</t>
  </si>
  <si>
    <t>平善村</t>
  </si>
  <si>
    <t>三江县八江镇平善村油茶基地道路硬化项目（盘至岑选）</t>
  </si>
  <si>
    <t>硬化路面长4.5公里、路面宽4.5米、厚20厘米，压实砂石基层厚30厘米；两边培路肩宽各50米；合理设置涵洞、边沟、错车道等</t>
  </si>
  <si>
    <t>莫龙杰：17877938587</t>
  </si>
  <si>
    <t>完成硬化路面长4.5公里，及配套设施建设。</t>
  </si>
  <si>
    <t>完善平善村产业基础设施，促进产业发展，便于群众出行</t>
  </si>
  <si>
    <t>三团村</t>
  </si>
  <si>
    <t>三江县八江县三团村三团屯至高迈村金竹屯粮食产业基地产业路硬化项目</t>
  </si>
  <si>
    <t>硬化路面长4.5公里、路面宽3.5米、厚0.20厘米，压实砂石基层厚0.20厘米；两边培路肩宽各0.50米；合理设置涵洞、边沟、错车道等</t>
  </si>
  <si>
    <t>黄群妹13217720113</t>
  </si>
  <si>
    <t>完善三团村产业基础设施，促进产业发展，便于群众出行</t>
  </si>
  <si>
    <t>塘水村</t>
  </si>
  <si>
    <t>三江县八江镇塘水村成百岩产业路硬化</t>
  </si>
  <si>
    <t>完成续建长2.04公里，宽5米，厚0.2米成百岩产业路硬化</t>
  </si>
  <si>
    <t>莫雄高18775192060</t>
  </si>
  <si>
    <t>完成续建长2.04公里，宽5米，厚0.2米成百岩产业路硬化，解决群众出行难交通问题，完善屯基础建设。</t>
  </si>
  <si>
    <t>完善塘水村基础设施，促进产业发展，便于群众出行</t>
  </si>
  <si>
    <t>岩脚村</t>
  </si>
  <si>
    <t>三江县八江镇石南山万亩油茶基地建设项目(新建油茶晒坪和仓储项目)</t>
  </si>
  <si>
    <t>油茶晒场1200个平方，油茶仓储2座每座10X120X4=480立方</t>
  </si>
  <si>
    <t>覃较风
14793866700</t>
  </si>
  <si>
    <t>完成油茶晒场1200个平方，油茶仓储2座每座10X120X4=480立方</t>
  </si>
  <si>
    <t>完善岩脚村产业配套基地设施，促进产业发展，提升群众经济收入。</t>
  </si>
  <si>
    <t>三江县八江镇高迈村金竹六海山油茶旅游融合产业园建设项目（园内单轨运输车项目）</t>
  </si>
  <si>
    <t>产业服务支撑项目</t>
  </si>
  <si>
    <t>新建28条园地单轨运输车线，总长968.26米，配套机组货厢。</t>
  </si>
  <si>
    <t>完成28条园地单轨运输车线，总长968.26米，配套机组货厢。</t>
  </si>
  <si>
    <t>完善旅游融合示范基地，改善村民的生产条件，促进产业发展，增加群众收入。</t>
  </si>
  <si>
    <t>三江县八江镇八江村高统油茶基地建设项目（园内单轨运输车项目</t>
  </si>
  <si>
    <t>新建轨道6000米，轨道车机头30个</t>
  </si>
  <si>
    <t>完成新建轨道6000米，轨道车机头30个</t>
  </si>
  <si>
    <t>完善八江村油茶基地建设，改善村民的生产条件，促进产业发展，增加群众收入。</t>
  </si>
  <si>
    <t>三江县八江镇八斗村干虎至归形基本农田产业区护河堤建设项目</t>
  </si>
  <si>
    <t>八斗村护河堤长3.2公里、堤面宽2.5米，高3.5米</t>
  </si>
  <si>
    <t>完成八斗村护河堤长3.2公里、堤面宽2.5米，高3.5米</t>
  </si>
  <si>
    <t>完善八斗村基础设施，解决洪涝隐患，避免水土流失</t>
  </si>
  <si>
    <t>三江县八江镇八江村八江屯水利设施建设工程（归龙油茶基地）</t>
  </si>
  <si>
    <t>新建两条排水渠规模1、长350m*宽0.6m*高0.8m；
2、长300m*宽0.2m*高0.2m。</t>
  </si>
  <si>
    <t>完成新建两条排水渠规模1、长350m*宽0.6m*高0.8m</t>
  </si>
  <si>
    <t>完善八江村产业基础设施条件，促进种植产业，带动旅游产业发展。</t>
  </si>
  <si>
    <t>三江县八江镇八江村八江屯粮食产业区产业路道路硬化项目（风雨桥下至污水处理厂）</t>
  </si>
  <si>
    <t>硬化路面长2000米、路面宽4米、厚60厘米；挡土墙高1.4米，宽60厘米，长2000米；合理设置排水渠、边沟、错车道等</t>
  </si>
  <si>
    <t>完成硬化路面长2000,米，及配套设施建设。</t>
  </si>
  <si>
    <t>完善八江村基础道路建设，解决村民产业运输问题，提升群众满意度</t>
  </si>
  <si>
    <t>三江县八江镇布代村孟田屯至美地屯道路硬化项目</t>
  </si>
  <si>
    <t>硬化路面长8公里、路面宽4.5米、厚20厘米，两边培路肩宽各0.6米；合理设置涵洞、边沟、错车道等</t>
  </si>
  <si>
    <t>完成硬化路面长8公里，及配套设施建设。</t>
  </si>
  <si>
    <t>完善布代村基础建设，解决贫困村与非贫困村屯级道路通车问题，方便920户4140人出行水平。</t>
  </si>
  <si>
    <t>布央村</t>
  </si>
  <si>
    <t>三江县八江镇布央村布央屯老寨道路硬化项目</t>
  </si>
  <si>
    <t>硬化路面长0.5公里、路面宽3米、厚20厘米，压实砂石基层厚10厘米；两边培路肩宽各0.3米；合理设置涵洞、边沟、错车道等</t>
  </si>
  <si>
    <t>石燕能13768574358</t>
  </si>
  <si>
    <t>完成硬化路面长0.5公里、路面宽3米、厚20厘米，压实砂石基层厚10厘米；两边培路肩宽各0.3米；合理设置涵洞、边沟、错车道等</t>
  </si>
  <si>
    <t>完善屯级道路连接问题，改善基础设施，方便195户756人出行，提高生活水平。</t>
  </si>
  <si>
    <t>三江县八江镇布央村美地屯人饮水池项目</t>
  </si>
  <si>
    <t>直径10米、高3米、</t>
  </si>
  <si>
    <t>完成直径10米、高3米人饮水池</t>
  </si>
  <si>
    <t>解决村民饮水问题，改善基础设施，方便256户1060人，提高生活水平。</t>
  </si>
  <si>
    <t>三江县八江镇布央村布央屯基占水利三面光项目</t>
  </si>
  <si>
    <t>长300米、宽0.3米</t>
  </si>
  <si>
    <t>完成水利三面光水渠长300米、宽0.3米</t>
  </si>
  <si>
    <t>解决农作物灌溉问题，改善基础设施，方便80户320人出行，提高收入水平。</t>
  </si>
  <si>
    <t>三江县八江镇三团村养殖基地配套设施项目</t>
  </si>
  <si>
    <t>硬化路面长2.5公里、路面宽4.5米，厚0.2米、压实砂石基层厚0.2米；合理设置涵洞、边沟、错车道；水沟长1公里，宽1.5米，高1.2米；拦水坝</t>
  </si>
  <si>
    <t>完成硬化路面长2公里、路面宽4.5米，厚0.2米、压实砂石基层厚0.2米；合理设置涵洞、边沟、错车道；水沟长1公里，宽1.5米，高1.2米；拦水坝</t>
  </si>
  <si>
    <t>三江县八江镇塘水村归大屯成郎界油茶品改基地产业路硬化项目</t>
  </si>
  <si>
    <t>硬化道路5公里、路面宽4.5米，厚0.2米、压实砂石基层厚0.2米；合理设置涵洞、边沟、错车道</t>
  </si>
  <si>
    <t>完成硬化道路5公里、路面宽4.5米，厚0.2米、压实砂石基层厚0.2米；合理设置涵洞、边沟、错车道</t>
  </si>
  <si>
    <t>三江县八江镇布央村美地屯盘大水利三面光项目</t>
  </si>
  <si>
    <t>长1.5公里、宽0.3米</t>
  </si>
  <si>
    <t>完成水利三面光水渠长1.5公里、宽0.3米</t>
  </si>
  <si>
    <t>解决农作物灌溉问题，改善基础设施，方便103户412人出行，提高收入水平。</t>
  </si>
  <si>
    <t>三江县八江镇汾水村高滩屯高山云雾茶产业示范基地建设项目</t>
  </si>
  <si>
    <t>新建茶园300亩，建设茶园步道1500米（宽1米、厚0.15米）；喷淋水池一座，喷淋水管200米；无公害茶叶杀虫灯100盏，硬化路面长3.747公里、路面宽4.5米、厚20厘米，压实砂石基层厚30厘米；两边培路肩宽各0.5米；合理设置涵洞、边沟、错车道等</t>
  </si>
  <si>
    <t>完成新建茶园300亩，建设茶园步道1500米（宽1米、厚0.15米）；喷淋水池一座，喷淋水管200米；无公害茶叶杀虫灯100盏，硬化路面长3.747公里、路面宽4.5米、厚20厘米，压实砂石基层厚30厘米；两边培路肩宽各0.5米；合理设置涵洞、边沟、错车道等</t>
  </si>
  <si>
    <t>三江县八江镇汾水村智慧茶园全程机械化和稻田立体综合种养示范基地建设项目</t>
  </si>
  <si>
    <t>需茶园步道硬化1000米（长0.8至1.2m，宽0.2-0.5m）；“茶园+金桔”示范基地50亩；稻田立体综合种养示范基地产业路硬化900米。</t>
  </si>
  <si>
    <t>完成需茶园步道硬化1000米（长0.8至1.2m，宽0.2-0.5m）；“茶园+金桔”示范基地50亩；稻田立体综合种养示范基地产业路硬化900米。</t>
  </si>
  <si>
    <t>方便机械作业，200亩实现水肥一体化管理，实现“智慧”茶园管理，已通过三江稻田鲤鱼绿色认证3000亩，推广“稻+鱼+螺+瓜果”三江模式立体种养。</t>
  </si>
  <si>
    <t>三江县八江镇汾水村高滩屯新型农村集体经济发展中草药基地建设项目</t>
  </si>
  <si>
    <t>建设中草药材基地300亩（林下套种），开挖产业道路2000米（路面宽度5.5米）</t>
  </si>
  <si>
    <t>完成建设中草药材基地300亩（林下套种），开挖产业道路2000米（路面宽度5.5米）</t>
  </si>
  <si>
    <t>完善脱贫户劳动力就业问题，套种药材增加脱贫户收入；解决贫困村产业基地道路通车问题，改善贫困村基础设施。</t>
  </si>
  <si>
    <t>三江县八江镇汾水村中干屯人饮消防水池项目建设及管网建设</t>
  </si>
  <si>
    <t>新建人饮消防水池100立方米，水管网1000米。</t>
  </si>
  <si>
    <t>完成新建人饮消防水池100立方米，水管网1000米。</t>
  </si>
  <si>
    <t>完善中干屯约400户饮水困难消防设施不完善的问题。</t>
  </si>
  <si>
    <t>三江县八江镇福田村辣椒种植基地配套基础设施建设项目</t>
  </si>
  <si>
    <t>建设水池100立方，管网2000米</t>
  </si>
  <si>
    <t>完成建设水池100立方，管网2000米</t>
  </si>
  <si>
    <t>完善福田村产业发展水源方面基础设施完善。</t>
  </si>
  <si>
    <t>三江县八江镇福田村琴瑟屯挡土墙</t>
  </si>
  <si>
    <t>道路水毁修复，长15米，高5米，宽1米的挡土墙</t>
  </si>
  <si>
    <t>完成建设75立方琴瑟屯挡土墙，解决公路下雨天山土滑坡带来的人居环境存在生命安全隐患。</t>
  </si>
  <si>
    <t>解决公路下雨天山土滑坡带来的人居环境存在生命安全隐患。</t>
  </si>
  <si>
    <t>三江县八江镇福田村塘号屯挡土墙</t>
  </si>
  <si>
    <t>建设长50米，高15米，宽1米的挡土墙</t>
  </si>
  <si>
    <t>完成建设750立方塘号屯挡土墙，解决公路下雨天山土滑坡带来的人居环境存在生命安全隐患。</t>
  </si>
  <si>
    <t>三江县八江镇高迈村高迈屯至林溪镇平岩村平坦屯道路硬化项目</t>
  </si>
  <si>
    <t>硬化路面长6.779公里、路面宽4.5米、厚20厘米；两边培路肩宽各0.5米；合理设置涵洞、边沟、错车道等</t>
  </si>
  <si>
    <t>完成硬化路面长6.779公里，及配套设施建设。</t>
  </si>
  <si>
    <t>解决贫困村与非贫困村屯级道路通车问题，改善贫困村基础设施，方便1406户5201人出行水平。</t>
  </si>
  <si>
    <t>三江县八江镇归令村归小至高归道路硬化项目</t>
  </si>
  <si>
    <t>硬化路面长4.5公里、路面宽4.5米、厚20厘米，压实砂石基层厚30厘米；两边培路肩宽各0.3米；合理设置涵洞、边沟、错车道等</t>
  </si>
  <si>
    <t>孙庭科19142879162</t>
  </si>
  <si>
    <t>解决贫困村与非贫困村屯级道路通车问题，改善贫困村基础设施，方便631户2302人出行水平。</t>
  </si>
  <si>
    <t>三江县八江镇归内村中草药材种植基地道路硬化项目（归内屯至木桑屯）</t>
  </si>
  <si>
    <t>硬化道路长5千米*宽4米*厚0.2米。</t>
  </si>
  <si>
    <t>完成硬化路面长5公里，及配套设施建设。</t>
  </si>
  <si>
    <t>解决贫困村与贫困村屯级道路通车问题，改善贫困村基础设施，方便1257户5656人出行。</t>
  </si>
  <si>
    <t>三江县八江镇马胖村岩脚屯人饮项目</t>
  </si>
  <si>
    <t>新增水源管800米、蓄水池100吨</t>
  </si>
  <si>
    <t>完成新增水源管800米、蓄水池100吨</t>
  </si>
  <si>
    <t>完善岩脚屯居民生活饮水保障，提高群众满意度。</t>
  </si>
  <si>
    <t>三江县八江镇马胖村岩寨屯庙冲至亚陇产业路硬化项目</t>
  </si>
  <si>
    <t>硬化路面长2.5公里、路面宽4米、厚0.2厘米，压实砂石基层厚15厘米；两边培路肩宽各0.5米；合理设置涵洞、边沟、错车道等</t>
  </si>
  <si>
    <t>便于地方种植产业肥料及作物运输，缩短群众上山作业时间，提高产业高收入</t>
  </si>
  <si>
    <t>改善马胖村的生产生活条件，促进产业发展，方便群众出行。</t>
  </si>
  <si>
    <t>三江县八江镇平善村成停下到寨上道路硬化</t>
  </si>
  <si>
    <t>硬化路面长5.5公里、路面宽4.5米、厚20厘米，压实砂石基层厚30厘米；两边培路肩宽各50米；合理设置涵洞、边沟、错车道等</t>
  </si>
  <si>
    <t>杨宝迪：18277297870</t>
  </si>
  <si>
    <t>解决平善村群众生产和发展产业道路通车问题，改善贫困村基础设施，方便496户1762人出行水平。</t>
  </si>
  <si>
    <t>三江县八江镇三团村便妞孟龙水利项目</t>
  </si>
  <si>
    <t>硬化水利三面光长500米，40*40*40，拦水坝一座长10米，高1米，宽0.8米，</t>
  </si>
  <si>
    <t>维修硬化水利三面光长500米，40*40*40，拦水坝一座长10米，高1米，宽0.8米，</t>
  </si>
  <si>
    <t>改善三团村产业基础设施条件，促进种植产业，带动旅游产业发展。</t>
  </si>
  <si>
    <t>三江县八江镇三团村三团屯便亨水利建设项目</t>
  </si>
  <si>
    <t>新建30*30水渠长320米，40*40水渠540米，水渠修复45米</t>
  </si>
  <si>
    <t>完成新建30*30水渠长320米，40*40水渠540米，水渠修复45米</t>
  </si>
  <si>
    <t>以工代赈项目</t>
  </si>
  <si>
    <t>三江县八江镇汾水村高滩屯人饮提升工程</t>
  </si>
  <si>
    <t>1.新建1座200吨蓄水池；2.新建引水供水管网7480米；3.新建1座拦水坝长2米，高1.2米；4.设置简易消毒设备一套，附属设施等。</t>
  </si>
  <si>
    <t>完成1.新建1座200吨蓄水池；2.新建引水供水管网7480米；3.新建1座拦水坝长2米，高1.2米；4.设置简易消毒设备一套，附属设施等。</t>
  </si>
  <si>
    <t>解决村民饮水问题，改善基础设施，方便329户1319人，提高生活水平。</t>
  </si>
  <si>
    <r>
      <rPr>
        <sz val="11"/>
        <rFont val="宋体"/>
        <charset val="134"/>
      </rPr>
      <t>三江县八江镇福田村三把叉油茶产业</t>
    </r>
    <r>
      <rPr>
        <sz val="11"/>
        <rFont val="Courier New"/>
        <charset val="134"/>
      </rPr>
      <t xml:space="preserve"> </t>
    </r>
    <r>
      <rPr>
        <sz val="11"/>
        <rFont val="宋体"/>
        <charset val="134"/>
      </rPr>
      <t>道路建设项目</t>
    </r>
  </si>
  <si>
    <t>产业发展联农带农，带动村民致富。</t>
  </si>
  <si>
    <t>三江县八江镇八江村归龙油茶基地建设项目（园内单轨运输车项目）</t>
  </si>
  <si>
    <t>新建轨道4000米，轨道车机头22个</t>
  </si>
  <si>
    <t>三江县八江镇八斗村八斗小至八斗村干虎屯道路桥（二期）</t>
  </si>
  <si>
    <t>桥梁扩宽长28.5米；宽4.5米</t>
  </si>
  <si>
    <t>三江县八江镇八斗村八斗小至八斗村干虎屯道路桥（二期）建设</t>
  </si>
  <si>
    <t>三江县八江镇八斗村八斗小至八斗村干虎屯道路桥（二期），桥梁扩宽长28.5米、宽4.5米，通过实施该项目，提高村民产业生产效率,方便村民进行农业生产和出行安全，完善八斗村产业基础设施，促进产业发展，便于群众出行。</t>
  </si>
  <si>
    <t>三江县八江镇归令村六更屯务岗水利项目</t>
  </si>
  <si>
    <t>新建硬化水利三面光长1700米.30*30*30*</t>
  </si>
  <si>
    <t>八江镇八江村八江屯归龙山油茶基地产业路</t>
  </si>
  <si>
    <t>归龙油茶基地产业路，总长5公里，宽5.5米。</t>
  </si>
  <si>
    <t>三江县八江镇布代村孟田屯至糖烂岑布关新建产业路项目</t>
  </si>
  <si>
    <t>新开产业路10公里</t>
  </si>
  <si>
    <t>三江县八江镇布代村孟田屯至岑美松道路新开项目</t>
  </si>
  <si>
    <t>新开路面长9公里、路面宽4.5米，压实砂石厚度10厘米，两边培路肩宽各0.5米；合理设置涵洞、边沟、错车道等</t>
  </si>
  <si>
    <t>三江侗族自治县八江镇高迈村高迈屯滑坡地质灾害地质工程</t>
  </si>
  <si>
    <t>建设内容：重力式挡土墙+锚杆（索）格构+截排水工程等进行综合治理</t>
  </si>
  <si>
    <t>三江侗族自治县八江镇岩脚村岩脚屯生活污水治理项目</t>
  </si>
  <si>
    <t>建设污水处理终端及配套管网建设</t>
  </si>
  <si>
    <t>独峒镇</t>
  </si>
  <si>
    <t>岜团村岜团屯</t>
  </si>
  <si>
    <t>三江县独峒镇岜团村民族特色村寨旅游产业发展配套设施项目</t>
  </si>
  <si>
    <t>一、新建桥梁长35米，高8米，宽6米，桥面上起高3米风雨桥式屋顶；二、新建青石板旅游栈道长530米，宽1.5米；三、新建仿木防护栏长600米，高1.1米；四、平整硬化场地200平方米，上面铺设青石板。</t>
  </si>
  <si>
    <t>王凌17377254337</t>
  </si>
  <si>
    <t>完成新建桥梁长35米、旅游栈道长530米、仿木防护栏长600米、平整硬化场地200平方米及配套设施。</t>
  </si>
  <si>
    <t>完善岜团村旅游产业配套设施建设，促进岜团村旅游产业发展，促进当地村民增收致富，壮大村屯集体经济发展，项目受益554户2254人</t>
  </si>
  <si>
    <t>八协村</t>
  </si>
  <si>
    <t>独峒镇集体经济茶叶产业园建设</t>
  </si>
  <si>
    <t>项目建设用地80亩，建设现代化茶叶加工园。建设内容包括建设标准化厂房，完善办公用房、给排水、生产生活用电、园区道路等生活服务配套。</t>
  </si>
  <si>
    <t>梁永杰15878205296</t>
  </si>
  <si>
    <t>完成独峒镇集体经济茶叶产业园项目建设用地80亩，建设现代化茶叶加工园。建设内容包括建设标准化厂房，完善办公用房、给排水、生产生活用电、园区道路等生活服务配套。</t>
  </si>
  <si>
    <t>完成独峒镇集体经济茶叶产业园建设项目，引进标准化茶叶加工企业20家左右。可以覆盖全镇15个村集体经济增收，增加脱贫地区产业增收渠道，发展生产，受益4200户13500人。</t>
  </si>
  <si>
    <t>集体经济项目</t>
  </si>
  <si>
    <t>建设内容含有负面清单项目</t>
  </si>
  <si>
    <t>牙寨村</t>
  </si>
  <si>
    <t>三江县独峒镇牙寨村林略公路至归盆上寨道路硬化项目</t>
  </si>
  <si>
    <t>（含产业配套基础设施）</t>
  </si>
  <si>
    <t>新建/续建/维修</t>
  </si>
  <si>
    <t>硬化路面长1公里、路面宽4米、厚20厘米，压实砂石基层厚5厘米；两边培路肩宽各0.5米；合理设置涵洞、边沟、错车道等</t>
  </si>
  <si>
    <t>张伟15977796898</t>
  </si>
  <si>
    <t>解决贫困村与非贫困村屯级道路通车问题，改善贫困村基础设施，方便396户1650人出行水平。</t>
  </si>
  <si>
    <t>玉马村</t>
  </si>
  <si>
    <t>三江县独峒镇玉马村地质灾害点治理项目</t>
  </si>
  <si>
    <t>玉马村有三处地质灾害点，需锚杆格构固定滑坡面，建排水沟，种植草皮,新建挡土墙等</t>
  </si>
  <si>
    <t>龙爱团18878416818</t>
  </si>
  <si>
    <t>解决地质危害问题，解决贫困村屯级道路通车问题，改善贫困村基础设施，保障群众生命安全，方便846户3513人出行。</t>
  </si>
  <si>
    <t>解决地质灾害影响，改善玉马村的生产生活条件，促进产业发展，方便群众出行</t>
  </si>
  <si>
    <t>三江县独峒镇牙寨屯村部至寨头排污四面光水沟建设工程</t>
  </si>
  <si>
    <t>建设长1.5公里，宽、高0.3mX0.3m 三面光底混泥土水沟厚10公分壁厚15公分加盖板</t>
  </si>
  <si>
    <t>完成四面光排污沟长1.5千米及配套设施建设。</t>
  </si>
  <si>
    <t>解决贫困村与非贫困村屯级道路通车问题，改善贫困村基础设施，方便396户1650人污水排水。</t>
  </si>
  <si>
    <t>岜团村</t>
  </si>
  <si>
    <t>独峒镇岜团村生活垃圾治理工程</t>
  </si>
  <si>
    <t>新建大型垃圾焚烧炉，配电等垃圾处理设施，可共附近几个村集中处理垃圾。</t>
  </si>
  <si>
    <t>完成岜团村新建大型垃圾焚烧炉及配套设施建设。</t>
  </si>
  <si>
    <t>改善岜团村的生产生活条件，完善基础设施建设，提高人居环境整治，。决脱贫村屯级垃圾处理问题，改善贫困村基础设施，提升人居环境，受益1120户4480人。</t>
  </si>
  <si>
    <t>干冲村</t>
  </si>
  <si>
    <t>三江县独峒镇干冲村顶塘至冲豆道路硬化项目</t>
  </si>
  <si>
    <t>硬化路面长0.3公里、路面宽3.5米、厚20厘米，压实砂石基层厚10厘米；两边培路肩宽各1.5米；合理设置涵洞、边沟、错车道等</t>
  </si>
  <si>
    <t>覃汉锦：15878202158</t>
  </si>
  <si>
    <t>解决贫困村与非贫困村屯级道路通车问题，改善贫困村基础设施，方便60户230人出行水平。</t>
  </si>
  <si>
    <t>高亚村</t>
  </si>
  <si>
    <t>三江县独峒镇高亚村水利灌溉工程</t>
  </si>
  <si>
    <t>30*30厘米宽度三面光，底厚10厘米。边厚15厘米，总长5000米。</t>
  </si>
  <si>
    <t>杨勇世18878415989</t>
  </si>
  <si>
    <t>解决农户用水灌溉问题，促进稻谷产业增收。</t>
  </si>
  <si>
    <t>三江县独峒镇岜团村集体复垦田水利工程</t>
  </si>
  <si>
    <t>续建40管道2000米，水阀25个</t>
  </si>
  <si>
    <t>完成水利设施网管2千米，及配套设施建设。</t>
  </si>
  <si>
    <t>完善脱贫村农田水利设施建设，灌溉水田20亩，40亩旱地，鱼塘5亩，受益55户253人。</t>
  </si>
  <si>
    <t>三江县独峒镇八协村农田灌溉项目</t>
  </si>
  <si>
    <t>1#拦水坝5米；2#拦水坝8米；3#拦水坝6米；4#拦水坝4米；5#11米拦水坝，新建160管6650米。新建75管350米。</t>
  </si>
  <si>
    <t>完成八协村农田水利灌溉项目，及配套设施建设。</t>
  </si>
  <si>
    <t>解决脱贫村农田灌溉难问题，改善脱贫村农业生产配套设施，项目受益1318户5018人。</t>
  </si>
  <si>
    <t>发改局2025年以工代赈项目，已完成可研批复。</t>
  </si>
  <si>
    <t>平流村</t>
  </si>
  <si>
    <t>三江县独峒镇平流村农田灌溉项目</t>
  </si>
  <si>
    <t>新建50管220米，新建160管3900米。</t>
  </si>
  <si>
    <t>杨旭明18878419235</t>
  </si>
  <si>
    <t>完成平流村农田水利灌溉项目，及配套设施建设。</t>
  </si>
  <si>
    <t>解决脱贫村农田灌溉难问题，改善脱贫村农业生产配套设施，项目受益518户2202人。</t>
  </si>
  <si>
    <t>高定村</t>
  </si>
  <si>
    <t>三江县独峒镇高定村人饮水池项目</t>
  </si>
  <si>
    <t>在高定村建一座100吨的蓄水池</t>
  </si>
  <si>
    <t>吴吉刚18867098790</t>
  </si>
  <si>
    <t>完成200200吨的蓄水池及配套设施建设。</t>
  </si>
  <si>
    <t>解决群众饮水问题，保障饮水安全保障，受益群众560户1870人。</t>
  </si>
  <si>
    <t>三江县独峒乡平流村盏初八、油瓦水利设施工程项目</t>
  </si>
  <si>
    <t>安装1950米的水管、配套管件若干。</t>
  </si>
  <si>
    <t>杨旭明
18878419235</t>
  </si>
  <si>
    <t>方便群众发展生产，带动群众发展经济，增加收入，壮大集体经济收入。</t>
  </si>
  <si>
    <t>改善平流村的生产生活条件，促进产业发展。</t>
  </si>
  <si>
    <t>具盘村</t>
  </si>
  <si>
    <t>三江县独峒镇具盘村旧具屯人饮提升工程</t>
  </si>
  <si>
    <t>新建200立方水池，200米网管，1500米水源管，电杆5根，电线700米，抽水机一台，抽水房一个</t>
  </si>
  <si>
    <t>吴海针18177279068</t>
  </si>
  <si>
    <t>完成200立方水池及配套设施建设。</t>
  </si>
  <si>
    <t>改善旧具屯生产生活用水条件。提高供水保证率，确保农村用水的连续性和稳定性。</t>
  </si>
  <si>
    <t>林略村</t>
  </si>
  <si>
    <t>三江县独峒镇林略村塘围农田水渠灌溉项目</t>
  </si>
  <si>
    <t>2400米三面光×0.5米农田水渠三面光建设</t>
  </si>
  <si>
    <t>欧顺18276792699</t>
  </si>
  <si>
    <t>完成农田水渠三面光2.4千米建设，及配套设施建设。</t>
  </si>
  <si>
    <t>完善脱贫村农田水利设施建设，灌溉水田65亩，20亩旱地，鱼塘5亩，受益240户960人。</t>
  </si>
  <si>
    <t>弄底村</t>
  </si>
  <si>
    <t>三江县独峒镇弄底村弄底屯三团高培水利工程</t>
  </si>
  <si>
    <t>新增Ф75管1400米</t>
  </si>
  <si>
    <t>杨建岩18172178455</t>
  </si>
  <si>
    <t>完成农田水利网管1.4千米及配套设施建设。</t>
  </si>
  <si>
    <t>解决脱贫村农田灌溉难问题，改善脱贫村农业生产配套设施，项目受益80户415人。</t>
  </si>
  <si>
    <t>三江县独峒镇弄底村弄底屯支岑烂水利工程</t>
  </si>
  <si>
    <t>新增Ф75管700米</t>
  </si>
  <si>
    <t>完成农田水利网管0.7千米及配套设施建设。</t>
  </si>
  <si>
    <t>解决脱贫村农田灌溉难问题，改善脱贫村农业生产配套设施，项目受益120户540人。</t>
  </si>
  <si>
    <t>三江县独峒镇弄底村弄底屯盘支代水利工程</t>
  </si>
  <si>
    <t>新增Ф75管1200米</t>
  </si>
  <si>
    <t>完成农田水利网管1.2千米及配套设施建设。</t>
  </si>
  <si>
    <t>解决脱贫村农田灌溉难问题，改善脱贫村农业生产配套设施，项目受益71户372人。</t>
  </si>
  <si>
    <t>三江县独峒乡平流村安万、岑兰水利设施工程项目</t>
  </si>
  <si>
    <t>安装5000米的水管、配套管件若干。</t>
  </si>
  <si>
    <t>三江县独峒镇平流村水塘维修工程</t>
  </si>
  <si>
    <t>容量1万立方，三面维修</t>
  </si>
  <si>
    <t>三江县独峒镇牙寨村归盆屯排污沟四面光建设工程</t>
  </si>
  <si>
    <t>建设长3000米、宽、高0.3mX0.3m 三面光底混泥土水沟厚10公分壁厚15公分加盖板</t>
  </si>
  <si>
    <t>完成四面光排污沟长3千米及配套设施建设。</t>
  </si>
  <si>
    <t>三江县独峒镇林略村麻早农田水渠建设工程</t>
  </si>
  <si>
    <t>4500米长×0.3米厚农田水渠三面光</t>
  </si>
  <si>
    <t>完成农田水渠三面光4.5千米建设，及配套设施建设。</t>
  </si>
  <si>
    <t>完善脱贫村农田水利设施建设，灌溉水田120亩，40亩旱地，鱼塘5亩，受益640户2420人。</t>
  </si>
  <si>
    <t>三江县独峒镇林略村归独水渠三面光建设工程</t>
  </si>
  <si>
    <t>4000米长×0.4米厚农田水渠三面光</t>
  </si>
  <si>
    <t>完成农田水渠三面光4千米建设，及配套设施建设。</t>
  </si>
  <si>
    <t>完善脱贫村农田水利设施建设，灌溉水田100亩，40亩旱地，鱼塘5亩，受益520户2060人。</t>
  </si>
  <si>
    <t>唐朝村</t>
  </si>
  <si>
    <t>三江县独峒镇唐朝村盘卡农田水利灌溉项目</t>
  </si>
  <si>
    <t>新建农田水利水管1千米</t>
  </si>
  <si>
    <t>杨永庆13597261588</t>
  </si>
  <si>
    <t>新建水管1千米及配套设施建设。</t>
  </si>
  <si>
    <t>解决贫困村与非贫困村屯级农田水利灌溉约30亩农田</t>
  </si>
  <si>
    <t>三江县独峒镇唐朝村良宜农田水利灌溉项目</t>
  </si>
  <si>
    <t>解决贫困村与非贫困村屯级农田水利灌溉约80亩农田</t>
  </si>
  <si>
    <t>三江县独峒镇八协村守昌屯河堤道路硬化建设项目</t>
  </si>
  <si>
    <t>新建硬化河堤长200米，宽4.5米，厚0.2米。</t>
  </si>
  <si>
    <t>新建完成硬化河堤路面长0.2公里，及配套设施建设。</t>
  </si>
  <si>
    <t>解决贫困村与非贫困村屯级道路通车问题，改善贫困村基础设施，方便357户1352人出行。</t>
  </si>
  <si>
    <t>三江县独峒镇具盘村具河屯小型拦河坝(滚水坝)工程</t>
  </si>
  <si>
    <t>独峒镇具盘村具河屯小型拦河坝(滚水坝)工程。长沟3处(3x3 =9米)；绿石3处(3x7=21米)；定岑霸3处(3x8 =24米)；归也1处:(1x3米=3米)；寨边(岗畔):12米；庙脚1处 :14米；榨油厂处10米；归文2处:(4米+6米)10米；15个滚水坝  总103米滚水坝高度米(不含基脚)加地基，需17万</t>
  </si>
  <si>
    <t>完成具盘村小型拦河坝(滚水坝)工程及配套设施建设。</t>
  </si>
  <si>
    <t>解决脱贫村村屯级道路出行难问题，提升脱贫村生活生产水平，方便280户1327人出行生产劳作。</t>
  </si>
  <si>
    <t>三江县独峒镇岜团村盘长四条水利</t>
  </si>
  <si>
    <t>新建22公里农田水利管网</t>
  </si>
  <si>
    <t>完成水利设施网管新建22千米，及配套设施建设。</t>
  </si>
  <si>
    <t>完善脱贫村农田水利设施建设灌溉，水田200亩，68亩旱地，鱼塘10亩，受益人数89户325人。</t>
  </si>
  <si>
    <t>发改局已测量设计</t>
  </si>
  <si>
    <t>三江县独峒镇干冲村渠桂交至岑苗农田水利灌溉项目</t>
  </si>
  <si>
    <t>长度4000米，PE水管110MM管焊接，沉沙池3个，分水阀14个。</t>
  </si>
  <si>
    <t>完成水利水管铺设7000米，进水沉沙池3个，分水阀14个。</t>
  </si>
  <si>
    <t>解决贫困村屯级生活生产问题，改善贫困村农业水利基础设施，方便500户3657人500亩农业安全生产。</t>
  </si>
  <si>
    <t>里盘村</t>
  </si>
  <si>
    <t>三江县独峒镇里盘村农田水利设施建设工程（里盘屯登命弄至务岑段）</t>
  </si>
  <si>
    <t>架设3000米长的PE材质、管径11厘米的灌溉用水管道。</t>
  </si>
  <si>
    <t>吴春校18589986688</t>
  </si>
  <si>
    <t>完成建设3公里长的农田水利设施建设。</t>
  </si>
  <si>
    <t>解决脱贫村313户1249人的农田灌溉问题，促进优质稻产业丰产农户增收。</t>
  </si>
  <si>
    <t>三江县独峒镇高定村修建农田灌溉水利项目</t>
  </si>
  <si>
    <t>在高定村八戈（地名）修建宽0.3米x高0.3米，长1000米的灌溉水渠和架设500米，60CM的灌溉水管；高定村登明六主（地名）至机塔灌溉水渠修建宽0.3米x高0.3米，长3500米的灌溉水渠，并修建1座50立米蓄水池；从高定村登明八戈至烂机林场架设300米80CM和1200米，60CM的灌溉水管；维修盘碧旧水渠，架设管道和清理塌方；维修盘明包兴灌溉水渠；维修旧寨水渠，架设管道和加固。</t>
  </si>
  <si>
    <t>完成高定村5.7千米农田水利灌溉网管及配套设施建设。</t>
  </si>
  <si>
    <t>解决脱贫村农田灌溉难问题，改善脱贫村农业生产配套设施，项目受益260户950人。</t>
  </si>
  <si>
    <t>玉马村
玉马屯</t>
  </si>
  <si>
    <t>三江县独峒镇玉马村地带至冲陡林区路</t>
  </si>
  <si>
    <t>新建一条林区路长11公里，宽4.5米</t>
  </si>
  <si>
    <t>龙爱团
18878416818</t>
  </si>
  <si>
    <t>完成新建林区路11公里，盘活5千多亩林地。</t>
  </si>
  <si>
    <t>完善林区道路便于村集体产业开发，恢复林场建设，壮大村级集体经济</t>
  </si>
  <si>
    <t>玉马村
高宇屯</t>
  </si>
  <si>
    <t>三江县独峒镇玉马村高宇坳搭抗至万亩林场林区路</t>
  </si>
  <si>
    <t>新建一条林区路长9.5公里，宽4.5米</t>
  </si>
  <si>
    <t>完成新建林区路9.5公里，盘活一万多亩林地。</t>
  </si>
  <si>
    <t>三江县独峒镇玉马村玉马岑烂至归棒、岑高亚林区路</t>
  </si>
  <si>
    <t>新建一条林区路长13公里，宽4.5米</t>
  </si>
  <si>
    <t>完成新建林区路13公里，便于村民发展产业。</t>
  </si>
  <si>
    <t>建成后打通五百多亩茶叶地、3千多亩林地的道路，给群众发展产业带来极大便利。</t>
  </si>
  <si>
    <t>三江县独峒镇平流村白岩油茶基地产业路建设工程</t>
  </si>
  <si>
    <t>1、新建产业路面宽度4米，厚度0.2米，长度3.5千米；
2、新建生产路面宽度2.5米，长度0.9千米；
3、压实砂石基层厚10厘米；合理设置涵洞、边沟、错车道、挡土墙，护栏等</t>
  </si>
  <si>
    <t>方便群众发展生产，带动群众发展经济，增加收入，吸引游客体验，壮大集体经济收入。</t>
  </si>
  <si>
    <t>提高当地产业扶贫和带动林业油茶产业发展</t>
  </si>
  <si>
    <t>三江县独峒镇平流村广神油茶基地产业路硬化工程</t>
  </si>
  <si>
    <t>硬化路面2.1千米，路面宽3.5米，厚度0.20米；压实砂石基层厚0.1米，合理设置涵洞、护栏、边沟，错车道、挡土墙等</t>
  </si>
  <si>
    <t>三江县独峒镇平流村农户联营背岗优质稻产业路硬化延伸工程</t>
  </si>
  <si>
    <t>硬化路面长1.6公里、路面宽3.5米、厚20厘米，压实砂石基层厚10厘米；合理设置涵洞、边沟、错车道、挡土墙、平板桥等</t>
  </si>
  <si>
    <t>改善平流村的生产生活条件，促进产业发展，方便群众出行。</t>
  </si>
  <si>
    <t>三江县独峒镇里盘村（里盘屯、里朝屯）生活污水治理项目</t>
  </si>
  <si>
    <t xml:space="preserve">  1.里盘屯排污管网4000米，3个污水集中池，1个集中处理池。
  2.里朝屯排污管网3000米，3个污水集中池，1个集中处理池。</t>
  </si>
  <si>
    <t>完成里盘村污水处理设施建设工程及配套设施建设。</t>
  </si>
  <si>
    <t>解决脱贫村村屯级解决公共卫生问题，提升脱贫村生活生产水平，方便313户1248人公共卫生</t>
  </si>
  <si>
    <t>三江县独峒镇高亚村下亚路口至上亚村头安全防护栏项目</t>
  </si>
  <si>
    <t>新建波形防护栏长3公里</t>
  </si>
  <si>
    <t>完成高亚村波形防护栏长3公里及配套设施建设。</t>
  </si>
  <si>
    <t>解决高亚村245户950人出行安全问题，完善村屯基础设施建设，保障群众出行安全。</t>
  </si>
  <si>
    <t>三江县独峒镇高亚村上亚屯雷公岭茶叶基地产业步道硬化项目</t>
  </si>
  <si>
    <t>产业项目</t>
  </si>
  <si>
    <t>新建茶叶步道长5公里，宽1米，厚0.1米。</t>
  </si>
  <si>
    <t>完成高亚村新建茶叶步道长5公里及配套设施建设。</t>
  </si>
  <si>
    <t>完善高亚村生产基础设施建设，方便群众发展生产，促进茶叶产业发展，受益群众245户950人。</t>
  </si>
  <si>
    <t>三江县独峒镇弄底村布功屯大展水利工程</t>
  </si>
  <si>
    <t>新增Ф75管1000米</t>
  </si>
  <si>
    <t>完成农田水利网管1千米及配套设施建设。</t>
  </si>
  <si>
    <t>解决脱贫村农田灌溉难问题，改善脱贫村农业生产配套设施，项目受益62户324人。</t>
  </si>
  <si>
    <t>三江县独峒镇唐朝村务岑油茶基地产业路生命防护栏建设工程</t>
  </si>
  <si>
    <t>新建波形防护栏长3000米</t>
  </si>
  <si>
    <t>完成波形防护栏长3000米及配套设施建设。</t>
  </si>
  <si>
    <t>解决唐朝村道路存在安全隐患问题，完善村屯基础设施建设，保障682户2830人出行安全。</t>
  </si>
  <si>
    <t>知了村</t>
  </si>
  <si>
    <t>独峒镇知了村屯级道路安防建设项目工程</t>
  </si>
  <si>
    <t>归滚、知了、良拜屯共安装道路安全防护栏约2000米</t>
  </si>
  <si>
    <t>杨全新18177279537</t>
  </si>
  <si>
    <t>完成道路安全防护栏2000米及配套设施建设。</t>
  </si>
  <si>
    <t>解决知了村道路存在安全隐患问题，完善村屯基础设施建设，保障632户2499人出行安全。</t>
  </si>
  <si>
    <t>三江县独峒镇高定村岑美包公路防护栏工程</t>
  </si>
  <si>
    <t>在高定村村内观景台至寨头修建1.3公里波形防护栏</t>
  </si>
  <si>
    <t>完成1.3公里道路防护栏建设</t>
  </si>
  <si>
    <t>解决高定村道路存在安全隐患问题，完善村屯基础设施建设，保障621户2450人出行安全。</t>
  </si>
  <si>
    <t>独峒村</t>
  </si>
  <si>
    <t>独峒镇独峒村六归屯污水排水沟四面光建设项目</t>
  </si>
  <si>
    <t>建设长1000米、宽、高0.3mX0.3m 三面光底混泥土水沟厚10公分壁厚15公分加盖板</t>
  </si>
  <si>
    <t>杨耿18867091982</t>
  </si>
  <si>
    <t>完成六归屯1000米三面光排污沟建设，改善六归屯的生活条件，提升人居环境，提高群众满意度，受益群众96户336人。</t>
  </si>
  <si>
    <t>解决贫困村与非贫困村屯级污水问题，改善贫困村基础设施，解决96户336人污水处理</t>
  </si>
  <si>
    <t>三江县独峒镇干冲村牙戈屯下寨片区排水污项目</t>
  </si>
  <si>
    <t>新建排水沟1000米，60公分水泥管，用水泥密封，每十米有清污口</t>
  </si>
  <si>
    <t>完成排污水1公里及配套设施建设。</t>
  </si>
  <si>
    <t>解决贫困村屯级生活污水问题，改善贫困村基础设施，方便185户1225人生活排放</t>
  </si>
  <si>
    <t>三江县独峒镇具盘村具盘屯生活污水治理项目</t>
  </si>
  <si>
    <t>1.具盘屯排污管网4000米，3个污水集中池，1个集中处理池。2.上具屯排污管网3000米，3个污水集中池，1个集中处理池。3.旧具排污管网4000米，3个污水集中池，1个集中处理池。4.具河排污管网4000米，3个污水集中池，1个集中处理池，</t>
  </si>
  <si>
    <t>完成具盘村污水处理设施建设工程及配套设施建设。</t>
  </si>
  <si>
    <t>解决脱贫村村屯级解决公共卫生问题，提升脱贫村生活生产水平，方便870户3234人公共卫生</t>
  </si>
  <si>
    <t>三江县独峒镇弄底村弄底屯土白产业路硬化项目工程</t>
  </si>
  <si>
    <t>新硬化路面长（800米、宽.3.5米，厚度0.2米）</t>
  </si>
  <si>
    <t>完成产业道路硬化长0.8公里及配套设施建设。</t>
  </si>
  <si>
    <t>解决脱贫村村屯级道路出行难问题，提升脱贫村生活生产水平，方便170户765人生产出行</t>
  </si>
  <si>
    <t>独峒镇知了村知了屯坡扁山集体林场油茶基地产业路硬化</t>
  </si>
  <si>
    <t>硬化路面长3.098公里、路面宽3.5米、厚20厘米，压实砂石基层厚10厘米；两边培路肩宽各30米；合理设置涵洞、边沟、错车道等</t>
  </si>
  <si>
    <t>完成硬化路面长3.098公里及配套设施建设。</t>
  </si>
  <si>
    <t>解决贫困村与非贫困村屯级道路通车问题，改善贫困村基础设施，方便632户2499人安全生产出行。</t>
  </si>
  <si>
    <t>独峒镇独峒村独峒屯污水排水沟四面光建设项目</t>
  </si>
  <si>
    <t>完成独峒屯3000米三面光排污沟建设，改善独峒屯的生活条件，提升人居环境，提高群众满意度，受益群众507户1817人。</t>
  </si>
  <si>
    <t>解决贫困村与非贫困村屯级污水问题，改善贫困村基础设施，解决507户1817人污水处理</t>
  </si>
  <si>
    <t>独峒镇独峒村高弄屯污水排水沟四面光建设项目</t>
  </si>
  <si>
    <t>完成高弄屯1000米三面光排污沟建设，改善高弄屯的生活条件，提升人居环境，提高群众满意度，受益群众147户555人。</t>
  </si>
  <si>
    <t>解决贫困村与非贫困村屯级污水问题，改善贫困村基础设施，解决147户555人污水处理</t>
  </si>
  <si>
    <t>三江县独峒镇里盘村产业路硬化项目（里盘屯至广美梨段）</t>
  </si>
  <si>
    <t>硬化路面长6.9公里、路面宽3.5米、厚20厘米，压实砂石基层厚10厘米；两边培路肩宽各30米；合理设置涵洞、边沟、错车道等</t>
  </si>
  <si>
    <t>完成硬化路面长6.9公里及配套设施建设。</t>
  </si>
  <si>
    <t>改善脱贫村313户1249人的出行条件，促进产业发展和农户增收。</t>
  </si>
  <si>
    <t>三江县独峒镇唐朝村连片茶叶基地生产步道硬化项目</t>
  </si>
  <si>
    <t>1、一处硬化茶园步道长2千米，宽1米，厚0.1米；一处硬化茶园步道长2千米，宽1.5米，厚0.1米。</t>
  </si>
  <si>
    <t>完成茶园基地生产步道长4千米及配套设施建设。</t>
  </si>
  <si>
    <t>完善唐朝村生产基础设施建设，方便群众发展生产，促进茶叶产业发展，受益群众682户2830人。</t>
  </si>
  <si>
    <t>三江县独峒镇八协村八协红茶叶示范基地产生步道硬化工程</t>
  </si>
  <si>
    <t>步道硬化路面宽度1米，厚0.1米，总长5500米</t>
  </si>
  <si>
    <t>新建完成茶叶基地步道硬化5.5千米及配套设施建设。</t>
  </si>
  <si>
    <t>解决脱贫村生产步道硬化匮乏问题，改善贫困村基础设施，促进产业发展，方便572户2266人生产发展。</t>
  </si>
  <si>
    <t>三江县独峒镇高亚村上亚屯寨头至寨内通屯路硬化工程</t>
  </si>
  <si>
    <t>新开及硬化路面长0.5公里、路面宽3.5米、厚20厘米，压实砂石基层厚10厘米；两边培路肩宽各1.5米；合理设置涵洞、边沟、错车道等</t>
  </si>
  <si>
    <t>完成产业道路硬化长1.2公里及配套设施建设。</t>
  </si>
  <si>
    <t>解决脱贫村村屯级道路出行难问题，提升脱贫村生活生产水平，方便245户950人生产出行</t>
  </si>
  <si>
    <t>三江县独峒镇高亚村新祥油茶示范基地运输轨道建设项目</t>
  </si>
  <si>
    <t>新建油茶基地轨道运输及配套设施。</t>
  </si>
  <si>
    <t>完成油茶基地轨道运输及配套设施。</t>
  </si>
  <si>
    <t>改善高亚村的生产生活条件，促进产业发展。</t>
  </si>
  <si>
    <t>三江县独峒镇高定村冲美玲通屯路</t>
  </si>
  <si>
    <t>新建长0.6公里，宽3.5米的通屯路，配置防护栏等设施</t>
  </si>
  <si>
    <t>完成产业道路硬化长0.6公里及配套设施建设。</t>
  </si>
  <si>
    <t>解决脱贫村村屯级道路出行难问题，提升脱贫村生活生产水平，方便621户2450人生产出行</t>
  </si>
  <si>
    <t>三江县独峒镇林略村屋外排水沟建设工程</t>
  </si>
  <si>
    <t>新建四面光30x30cm排污沟长1千米加盖板。</t>
  </si>
  <si>
    <t>完成村内排污沟1千米建设，及配套设施建设。</t>
  </si>
  <si>
    <t>解决林略村生活污水到处排放问题，改善脱贫村环境卫生状况，受益420户1350人。</t>
  </si>
  <si>
    <t>三江县独峒镇牙寨村归盆风雨桥至坳风产业路硬化</t>
  </si>
  <si>
    <t>硬化路面长3公里、路面宽4米、厚20厘米，压实砂石基层厚5厘米；两边培路肩宽各0.5米；合理设置涵洞、边沟、错车道等</t>
  </si>
  <si>
    <t>解决贫困村与非贫困村屯级道路通车问题，改善贫困村基础设施，方便302户1498人出行水平。</t>
  </si>
  <si>
    <t>独峒镇独峒村塘水屯污水排水沟四面光建设项目</t>
  </si>
  <si>
    <t>建设1000米、宽、高0.3mX0.3m 三面光底混泥土水沟厚10公分壁厚15公分加盖板</t>
  </si>
  <si>
    <t>完成塘水屯1000米三面光排污沟建设，改善塘水屯的生活条件，提升人居环境，提高群众满意度，受益群众102户357人。</t>
  </si>
  <si>
    <t>解决贫困村与非贫困村屯级污水问题，改善贫困村基础设施，解决102户357人污水处理</t>
  </si>
  <si>
    <t>独峒镇独峒村独峒新村污水排水沟四面光建设项目</t>
  </si>
  <si>
    <t>建设1500米、宽、高0.3mX0.3m 三面光底混泥土水沟厚10公分壁厚16公分加盖板</t>
  </si>
  <si>
    <t>完成塘水屯1000米三面光排污沟建设，改善塘水屯的生活条件，提升人居环境，提高群众满意度，受益群众105户500人。</t>
  </si>
  <si>
    <t>解决贫困村与非贫困村屯级污水问题，改善贫困村基础设施，解决105户500人污水处理</t>
  </si>
  <si>
    <t>三江县独峒镇玉马村便民桥工程</t>
  </si>
  <si>
    <t>村内建设4座便民桥，高宇屯2座，玉马屯2座</t>
  </si>
  <si>
    <t>完成4座便民桥建设，及配套设施建设</t>
  </si>
  <si>
    <t>解决贫困村与非贫困村屯级出行便利问题，改善贫困村基础设施，方便759户3133人出行水平。</t>
  </si>
  <si>
    <t>三江县独峒镇弄底村田赖屯至岩白产业路硬化项目工程</t>
  </si>
  <si>
    <t>新硬化路面长（900米、宽.3.5米，厚度0.2米）</t>
  </si>
  <si>
    <t>完成产业道路硬化长0.9公里及配套设施建设。</t>
  </si>
  <si>
    <t>解决脱贫村村屯级道路出行难问题，提升脱贫村生活生产水平，方便195户897人公共场所</t>
  </si>
  <si>
    <t>三江县独峒镇弄底村弄底屯里冲路加宽硬化项目工程</t>
  </si>
  <si>
    <t>加宽硬化路面长（100米、宽1米，厚度0.2米）</t>
  </si>
  <si>
    <t>完成道路加宽硬化长0.1公里及配套设施建设。</t>
  </si>
  <si>
    <t>解决脱贫村村屯级道路出行难问题，提升脱贫村生活生产水平，方便140户686人公共场所</t>
  </si>
  <si>
    <t>三江县独峒镇座龙至唐朝通村路道路水毁修复工程</t>
  </si>
  <si>
    <t>新建混凝土挡土墙长40米，高10米，下底厚2.8米，上底厚1米。</t>
  </si>
  <si>
    <t>解决唐朝村650户2842人出行安全问题，完善村屯基础设施建设，保障群众出行安全。</t>
  </si>
  <si>
    <t>改善唐朝村农村人居环境，提高农民生产生活。</t>
  </si>
  <si>
    <t>独峒镇唐朝村两家屯挡土墙建设工程</t>
  </si>
  <si>
    <t>新建挡土墙，长25米，高6米，上宽1.2，下宽2米</t>
  </si>
  <si>
    <t>解决唐朝村610户2480人出行安全问题，完善村屯基础设施建设，保障群众出行安全。</t>
  </si>
  <si>
    <t>三江县独峒镇玉马屯龙辉雄屋背道路挡土墙</t>
  </si>
  <si>
    <t>建设高7米宽21米挡土墙</t>
  </si>
  <si>
    <t>解决玉马村759户3133人出行安全问题，完善村屯基础设施建设，保障群众出行安全。</t>
  </si>
  <si>
    <t>改善玉马村农村人居环境，提高农民生产生活。</t>
  </si>
  <si>
    <t>三江县独峒镇高定村通村路水毁修复项目</t>
  </si>
  <si>
    <t>清理塌方6处，并修建3幅挡阻墙</t>
  </si>
  <si>
    <t>解决高定村621户2480人出行安全问题，完善村屯基础设施建设，保障群众出行安全。</t>
  </si>
  <si>
    <t>改善高定村农村人居环境，提高农民生产生活。</t>
  </si>
  <si>
    <t>三江县独峒镇高定村通村路塌方治理、村内步道修复项目</t>
  </si>
  <si>
    <t>新建/修建</t>
  </si>
  <si>
    <t>从修复提升冲坟到石鹰山修建一条宽1米,长1000米,厚10厘米的水泥路;清理机一队道路塌方,建一幅高5米，宽1米，长5米的挡阻墙;中心车站建一幅长15米，高3米，宽1米的挡阻墙；在五队（五苗鼓楼）村内步道修建一幅长6米，高3米，宽0.5米的挡阻墙，在寨头通屯路坍塌路基建一幅长5米，高4米，宽1米的挡阻墙；盘亮步道坍塌处修建长5米，高4米，宽1米和高6米，宽2米，长12米的挡阻墙；机塔步道两处塌方共修建高2米，长3米，宽0.5米的挡阻墙；机学校塌方建高7米，宽2米，长12米的挡阻墙。</t>
  </si>
  <si>
    <t>程村乡</t>
  </si>
  <si>
    <t>头坪村</t>
  </si>
  <si>
    <t>三江县程村乡头坪村程村上寨屯龙家泠农田水利建设项目</t>
  </si>
  <si>
    <t>小型农田水利设施建设</t>
  </si>
  <si>
    <t>新修1700米水渠，合理设置拦水坝及出水口。</t>
  </si>
  <si>
    <t>莫旺平13978211318</t>
  </si>
  <si>
    <t>完成修建1700米水渠，及配套设施。</t>
  </si>
  <si>
    <t>提升人居环境，改善群众出行条件</t>
  </si>
  <si>
    <t>泗里村坪潺屯</t>
  </si>
  <si>
    <t>三江县程村乡泗里村坪潺屯大虫泠农田水利设施建设项目</t>
  </si>
  <si>
    <t>建设内容：新修一条水渠，包括出水口
建设规模：水渠2500米，合理设置出水口。</t>
  </si>
  <si>
    <t>梁珍15277252176</t>
  </si>
  <si>
    <t>完成2500米农田水利建设，合理设置出水口。</t>
  </si>
  <si>
    <t>改善泗里村的水利工程设施，提高农作物收成，促进群众经济收入增高。</t>
  </si>
  <si>
    <t>泗里村泠槽下寨</t>
  </si>
  <si>
    <t>三江县程村乡泗里村泠槽下寨屯冬武冲农田水利设施建设项目</t>
  </si>
  <si>
    <t>建设内容：新修一条水渠，包括排水口
建设规模：水渠800米，合理设置出水口。</t>
  </si>
  <si>
    <t>完成800米农田水利建设，合理设置出水口。</t>
  </si>
  <si>
    <t>大树村佳林屯</t>
  </si>
  <si>
    <t>三江县程村乡大树村佳林屯屋背岗产业路工程项目</t>
  </si>
  <si>
    <t>建设内容：大树村佳林屯屋背岗产业路建设工程                     建设规模：产业路长3公里，宽5米，厚度20公分，压实沙石基层20公分，边沟两边分别宽0.3米</t>
  </si>
  <si>
    <t>唐麟13677807521</t>
  </si>
  <si>
    <t>完成新建硬化屋背岗产业路，长3公里，及配套设施建设。</t>
  </si>
  <si>
    <t>提升人居环境，改善群众出行条件，带动产业发展</t>
  </si>
  <si>
    <t>三江县程村乡泗里村泠槽屯大圳水利设施建设项目</t>
  </si>
  <si>
    <t>修建</t>
  </si>
  <si>
    <t>建设内容：铺设管径110Pe水管，包括排水口
建设规模：长1600米，合理设置出水口</t>
  </si>
  <si>
    <t>完成1600米水利建设，合理设置出水口。</t>
  </si>
  <si>
    <t>大树村夏村屯</t>
  </si>
  <si>
    <t>三江县程村乡夏村屯饮水安全提升工程</t>
  </si>
  <si>
    <t>建设内容：大树村夏村屯安全饮水工程建设                         建设规模：新建面积60立方米的水池，全程需管道3000米以及全部配套设施，急需增加水源</t>
  </si>
  <si>
    <t>完成面积为60立方米的蓄水池建设，及全程管道铺设，以及配套设施建设。</t>
  </si>
  <si>
    <t>改善夏村屯的安全饮用水源条件，方便群众日常生活用水</t>
  </si>
  <si>
    <t>三江县程村乡佳林屯饮水安全提升工程</t>
  </si>
  <si>
    <t>建设内容：大树村佳林屯安全饮水工程建设                         建设规模：新建面积100立方米的水池，全程需管道5000米以及全部配套设施，急需增加水源</t>
  </si>
  <si>
    <t>完成面积为100立方米的蓄水池建设，及全程管道铺设，以及配套设施建设。</t>
  </si>
  <si>
    <t>改善佳林屯的安全饮用水源条件，方便群众日常生活用水</t>
  </si>
  <si>
    <t>大树村</t>
  </si>
  <si>
    <t>三江县程村乡大树村夏村屯至佳林屯道路提升工程项目</t>
  </si>
  <si>
    <t>新建挡土墙长130米，高3.5米。</t>
  </si>
  <si>
    <t>完成新建挡土墙长30米，高5米。</t>
  </si>
  <si>
    <t>三江县程村乡大树村佳林屯至大树林场产业路硬化项目</t>
  </si>
  <si>
    <t>建设内容：大树村佳林屯至大树林场产业路硬化                     建设规模：硬化路面全程长度6公里，路面宽4米，厚度20公分，两边边沟宽30厘米。</t>
  </si>
  <si>
    <t>完成硬化路，长6公里，及配套设施建设。</t>
  </si>
  <si>
    <t>通过硬化产业路，方群众产业发展及产品的运输，覆盖面积3000亩，受益人口224户759人。</t>
  </si>
  <si>
    <t>泗里村严溪屯</t>
  </si>
  <si>
    <t>三江县程村乡泗里村严溪屯东脑冲地质灾害隐患治理项目</t>
  </si>
  <si>
    <t>建设内容：新建挡土墙，包括排水口。
建设规模：挡土墙长10米，高8米，合理设置排水口。</t>
  </si>
  <si>
    <t>完成长10米，高8米挡土墙建设，合理设置排水口</t>
  </si>
  <si>
    <t>改善泗里村的生产生活条件，促进产业发展，方便群众出行。</t>
  </si>
  <si>
    <t>泗里村泠槽屯</t>
  </si>
  <si>
    <t>三江县程村乡泗里村桐木坡地质灾害隐患治理项目</t>
  </si>
  <si>
    <t>建设内容：路面修复，新建挡土墙，包括排水口。
建设规模：硬化路面修复10米，挡土墙长20米，高10米，合理设置排水口。</t>
  </si>
  <si>
    <t>完成硬化路面修复10米，挡土墙长20米，高10米，合理设置排水口。</t>
  </si>
  <si>
    <t>三江县程村乡头坪村石背泠水利工程</t>
  </si>
  <si>
    <t>铺设水管1000米，合理设置排水口</t>
  </si>
  <si>
    <t>完成铺设水管1000米，合理设置排水口</t>
  </si>
  <si>
    <t>改善生活生产条件，促进产业发展。</t>
  </si>
  <si>
    <t>泗里村四马屯</t>
  </si>
  <si>
    <t>三江县程村乡泗里村汾水泠软枝油茶产业基地道路提升项目</t>
  </si>
  <si>
    <t>维护</t>
  </si>
  <si>
    <t>建设内容：新建产业硬化路、合理设置边沟、错车道。
建设规模：路面长1500米、路面宽3.5米、厚20厘米，合理设置边沟、错车道。</t>
  </si>
  <si>
    <t>完成路面长1500米、路面宽3.5米、厚20厘米，合理设置边沟、错车道。</t>
  </si>
  <si>
    <t>泗里村</t>
  </si>
  <si>
    <t>三江县程村乡泗里村公共照明设施建设工程</t>
  </si>
  <si>
    <t>建设内容：全村主干道安装公共太阳能路灯
建设规模：120盏</t>
  </si>
  <si>
    <t>完成泗里村全村公共照明设施。</t>
  </si>
  <si>
    <t>三江县程村乡泗里村坪潺屯屋包冲至南山脑经济竹木道路项目</t>
  </si>
  <si>
    <t>建设内容：新建经济林道路硬化、合理设置边沟、错车道。
建设规模：路面长2000米、路面宽3.5米、厚20厘米，合理设置边沟、错车道。</t>
  </si>
  <si>
    <t>完成路面长2000米、路面宽3.5米、厚20厘米，合理设置边沟、错车道</t>
  </si>
  <si>
    <t>三江县程村乡泗里村大弓山经济竹林道路项目</t>
  </si>
  <si>
    <t>建设内容：新建经济林道路硬化、合理设置边沟、错车道。
建设规模：路面长1500米、路面宽3.5米、厚20厘米，合理设置边沟、错车道。</t>
  </si>
  <si>
    <t>完成泗里村四马屯路经济林道路路面长1500米、路面宽3.5米、厚20厘米，合理设置边沟、错车道。</t>
  </si>
  <si>
    <t>泗里村泗里口屯</t>
  </si>
  <si>
    <t>三江县程村乡泗里村泗里口屯林场竹木经济林道路项目</t>
  </si>
  <si>
    <t>建设内容：新建竹木经济林道路硬化、合理设置边沟、错车道。
建设规模：路面长3000米、路面宽3.5米、厚20厘米，合理设置边沟、错车道。</t>
  </si>
  <si>
    <t>完成泗里村泗里口屯路面长3000米、路面宽3.5米、厚20厘米，合理设置边沟、错车道。</t>
  </si>
  <si>
    <t>三江县程村乡泗里村泗里口屯竹子山经济林道路项目</t>
  </si>
  <si>
    <t>完成泗里村泗里口屯路面长1500米、路面宽3.5米、厚20厘米，合理设置边沟、错车道。</t>
  </si>
  <si>
    <t>三江县程村乡头坪村老皮冲水利工程</t>
  </si>
  <si>
    <t>新修三面光水渠800米</t>
  </si>
  <si>
    <t>完成三面光水渠800米</t>
  </si>
  <si>
    <t>三江县程村乡泗里村泠槽屯艾泠口至上头界产业路建设项目</t>
  </si>
  <si>
    <t>建设内容：硬化路面、合理设置边沟、错车道。
建设规模：硬化路面长3000米、路面宽4.5米、厚20厘米，合理设置、边沟、错车道。</t>
  </si>
  <si>
    <t>完成硬化路面长3000米、路面宽4.5米、厚20厘米，合理设置、边沟、错车道。</t>
  </si>
  <si>
    <t>改善泗里村的生产生活条件，促进生活便利，方便群众出行。</t>
  </si>
  <si>
    <t>三江县程村乡泗里村泠槽屯桐木坡入户道路硬化项目</t>
  </si>
  <si>
    <t>建设内容：通户硬化路一条，合理设置边沟
建设规模：路面长600米、路面宽3米、厚20厘米。</t>
  </si>
  <si>
    <t>完成泗里村泠槽屯入户道路硬化长600米、路面宽3米、厚20厘米。</t>
  </si>
  <si>
    <t>三江县程村乡泗里村泠槽上寨屯入户道路硬化项目</t>
  </si>
  <si>
    <t>建设内容：通户硬化路一条，合理设置边沟。
建设规模：硬化路面长300米、路面宽4米、厚20厘米，合理设置边沟。</t>
  </si>
  <si>
    <t>完成硬化泗里村泠槽屯入户道路路面长300米、路面宽4米、厚20厘米，合理设置边沟。</t>
  </si>
  <si>
    <t>泗里村显塘屯</t>
  </si>
  <si>
    <t>三江县程村乡泗里村显塘屯安全饮水建设项目</t>
  </si>
  <si>
    <t>建设内容：人饮水池，引水管网。
建设规模：水池150吨一座，饮水管3000米。</t>
  </si>
  <si>
    <t>完成水池150吨一座，饮水管3000米。</t>
  </si>
  <si>
    <t>解决非贫困村饮水安全问题，保证82户348人饮水安全</t>
  </si>
  <si>
    <t>泗里村富文坪</t>
  </si>
  <si>
    <t>三江县程村乡泗里村富文坪大铲农田防洪堤建设项目</t>
  </si>
  <si>
    <t>建设内容：新建一条农田防护堤，包括排水口
建设规模：防洪堤长20米，合理设置排水口。</t>
  </si>
  <si>
    <t>完成泗里村富文坪屯防洪堤长20米，合理设置排水口。</t>
  </si>
  <si>
    <t>三江县程村乡泗里村富文坪牛栏底农田防洪堤建设项目</t>
  </si>
  <si>
    <t>建设内容：新建一条农田防护堤，包括排水口
建设规模：防洪堤长30米，合理设置排水口。</t>
  </si>
  <si>
    <t>完成泗里村富文坪屯农田水利防洪堤长30米，合理设置排水口。</t>
  </si>
  <si>
    <t>三江县程村乡泗里村四马屯能二山经济竹林道路项目</t>
  </si>
  <si>
    <t>建设内容：新建经济竹林道路硬化、合理设置边沟、错车道。
建设规模：路面长250米、路面3.5米，合理设置边沟、错车道。</t>
  </si>
  <si>
    <t>完成泗里村四马屯路面长250米、路面3.5米，合理设置边沟、错车道。</t>
  </si>
  <si>
    <t>三江县程村乡泗里村四马屯野猪山产业路硬化项目</t>
  </si>
  <si>
    <t>建设内容：硬化路面、合理设置边沟、错车道。
建设规模：硬化路面长2000米、路面宽3.5米、厚20厘米，合理设置边沟、错车道。</t>
  </si>
  <si>
    <t>完成硬化路面长2000米、路面宽3.5米、厚20厘米，合理设置边沟、错车道。</t>
  </si>
  <si>
    <t>三江县程村乡泗里村四马屯桥头鼻水利项目</t>
  </si>
  <si>
    <t>建设内容：新修一条水渠，包括出水口。
建设规模：三面光水渠1500米，合理设置出水口。</t>
  </si>
  <si>
    <t>完成泗里村四马屯三面光水渠1500米，合理设置出水口。</t>
  </si>
  <si>
    <t>三江县程村乡泗里村四马屯庙门洲农田挡土墙</t>
  </si>
  <si>
    <t>建设内容：新建一条农田挡土墙，包括排水口
建设规模：挡土墙长100米，合理设置排水口。</t>
  </si>
  <si>
    <t>完成挡土墙长100米，合理设置排水口。</t>
  </si>
  <si>
    <t>三江县程村乡泗里村严溪屯道路护栏防护建设项目</t>
  </si>
  <si>
    <t>建设内容：村屯道路设置安全护栏防护
建设规模：村屯道路护栏防护150米</t>
  </si>
  <si>
    <t>完成泗里村严溪村屯道路村屯道路护栏防护150米</t>
  </si>
  <si>
    <t>改善泗里村道路安全，促进生活便利，保障群众出行。</t>
  </si>
  <si>
    <t>三江县程村乡大树村公共照明设施工程</t>
  </si>
  <si>
    <t>建设内容：大树村整村主干道合理安装公共照明路灯。                      建设规模：公共照明设施自然村（屯）全覆盖（大约100盏）</t>
  </si>
  <si>
    <t>完成大树村整村内主干道合理安装公共照明路灯全覆盖。</t>
  </si>
  <si>
    <t>改善大树村的夜间出行安全便于群众日常生活</t>
  </si>
  <si>
    <t>大树村大树屯</t>
  </si>
  <si>
    <t>三江县程村乡大树村大树屯富六泠桥头面码头建设工程</t>
  </si>
  <si>
    <t>建设内容：大树屯富六泠桥头面码头建设                           建设规模：码头硬化全程长3米，宽8米，厚度10公分</t>
  </si>
  <si>
    <t>完成新建硬化富六泠桥头面码头，码头硬化全程长3米，宽8米，厚度10公分及配套设施建设。</t>
  </si>
  <si>
    <t>提升人居环境，改善群众生活条件，带动产业发展</t>
  </si>
  <si>
    <t>三江县程村乡大树村夏村屯道路硬化工程</t>
  </si>
  <si>
    <t>建设内容：夏村屯寨尾晒谷坪至寨背停车场道路硬化                 建设规模：硬化路全程长100米，宽1米，厚度5公分</t>
  </si>
  <si>
    <t>完成硬化夏村屯寨尾晒谷坪至寨背停车场道路，长100米，及配套设施建设。</t>
  </si>
  <si>
    <t>三江县程村乡泗里村严溪屯瓦厂湾道路维修工程项目</t>
  </si>
  <si>
    <t>建设内容：硬化路面，增设涵管。
建设规模：硬化路面170米，增加涵管8米。</t>
  </si>
  <si>
    <t>梁珍/15277252176</t>
  </si>
  <si>
    <t>完成硬化路面170米，增加涵管8米。</t>
  </si>
  <si>
    <t>通过路面硬化改善群众生活生产条件，促进产业发展。</t>
  </si>
  <si>
    <t>三江县程村乡泗里村显塘屯木树口至木树脑竹木经济林道路项目</t>
  </si>
  <si>
    <t>建设内容：新建经济林道路硬化、合理设置边沟、错车道。
建设规模：硬化路面长3公里、路面宽3.5米、厚25厘米，压实砂石基层厚30厘米合理设置涵洞、边沟、错车道等。</t>
  </si>
  <si>
    <t>完成泗里村显塘屯竹木经济林道路修建。</t>
  </si>
  <si>
    <t>改善泗里村的生产生活条件，促进生活便利，方便方便82户357人出行。</t>
  </si>
  <si>
    <t>三江县程村乡泗里村集体经济综合农业基地提升项目</t>
  </si>
  <si>
    <t>建设内容：路面硬化，新修水利，田埂修复。
建设规模：硬化路面200米，新修水利500米，田埂修复1000米。</t>
  </si>
  <si>
    <t>完成硬化路面200米，新修水利500米，田埂修复1000米。</t>
  </si>
  <si>
    <t>提高群众收入，促进产业发展，带动群众发展产业。</t>
  </si>
  <si>
    <t>和平乡</t>
  </si>
  <si>
    <t>六溪村</t>
  </si>
  <si>
    <t>三江县和平乡六溪村拉乾屯通屯道路桥建设项目</t>
  </si>
  <si>
    <t>新建30米通屯公路桥</t>
  </si>
  <si>
    <t>韦立17772032860</t>
  </si>
  <si>
    <t>完成建设30米通屯公路桥</t>
  </si>
  <si>
    <t>解决村民安全出行问题，改善屯基础设施建设，方便37户，137人出行。</t>
  </si>
  <si>
    <t>大寨村</t>
  </si>
  <si>
    <t>三江县和平乡大寨村六塘山养猪场基地建设项目</t>
  </si>
  <si>
    <t>六塘山扩建1000平方米养猪场</t>
  </si>
  <si>
    <t>覃陆华13321628012</t>
  </si>
  <si>
    <t>扩建1000平方米养猪场，增加村民就业渠道，带动农户就业</t>
  </si>
  <si>
    <t>增加村民就业渠道，带动农户就业，提高农户收入，促进产业发展，增加村集体经济收入，直接受益250户803人。</t>
  </si>
  <si>
    <t>和平村</t>
  </si>
  <si>
    <t>三江县和平乡和平村江脑屯独田（棉山）油茶产业基地配套产业路项目</t>
  </si>
  <si>
    <t>硬化路面3000米、路面宽4米、厚25厘米，新建产业路2公里</t>
  </si>
  <si>
    <t>韦太勤18276836688</t>
  </si>
  <si>
    <t>完成3公里产业路建设</t>
  </si>
  <si>
    <t>解决油茶种植户基地产业路，提高群众发展产业的信心，直接受益69户198人。</t>
  </si>
  <si>
    <t>三江县和平乡六溪村上花屯牛岭油茶基地配套产业路项目</t>
  </si>
  <si>
    <t>新建“牛岭”油茶基地产业路3200米</t>
  </si>
  <si>
    <t>解决村民运输农产品问题，提高农业产业水平，方便45户，137人产业发展。</t>
  </si>
  <si>
    <t>清江村</t>
  </si>
  <si>
    <t>三江县和平乡清江村布龙界竹木产业基地配套产业路项目</t>
  </si>
  <si>
    <t>硬化路面长4.5公里、路面宽4米、厚25厘米，压实砂石基层厚20厘米；两边培路肩宽各1米；合理设置边沟</t>
  </si>
  <si>
    <t>韦菊鲜17772030369</t>
  </si>
  <si>
    <t>完成硬化路面长4.5公里，及配套设施建设</t>
  </si>
  <si>
    <t>解决清江村村屯级道路通车问题，改善清江村道路基础设施，方便全村村民进山出行水平。。沿路有油茶基地100多亩，杉木1000多亩，竹山400-500亩，推动产业发展，提高群众收入，直接受益202户688人。</t>
  </si>
  <si>
    <t>三江县和平乡和平村纳海屯横槽山油茶基地道路硬化项目</t>
  </si>
  <si>
    <t>新建油茶基地产业路4.5公里</t>
  </si>
  <si>
    <t>韦太勤</t>
  </si>
  <si>
    <t>解决油茶种植户基地产业路，提高群众发展产业的信心，直接受益87户306人。</t>
  </si>
  <si>
    <t>三江县和平乡清江村青马屯人居环境提升工程</t>
  </si>
  <si>
    <t>新建/维修</t>
  </si>
  <si>
    <t>排水沟1000米，入户巷道维修，屯级公共照明工程等项目。</t>
  </si>
  <si>
    <t>完成1000米排水沟建设，入户巷道维修等工程项目</t>
  </si>
  <si>
    <t>通过种植维修青马屯映山红产业，推动青马屯乡村治理，带动经济发展，提高群众满意度，直接受益28户91人。</t>
  </si>
  <si>
    <t>板六村</t>
  </si>
  <si>
    <t>三江县和平乡板六村雨旦山油茶产业基地配套设施项目</t>
  </si>
  <si>
    <t>长3600米、宽3.5米产业路硬化，运输轨道300米</t>
  </si>
  <si>
    <t>覃发聪18178831150</t>
  </si>
  <si>
    <t>完成长3600米、宽3.5米产业路硬化，运输轨道300米建设</t>
  </si>
  <si>
    <t>完善农户产业发展条件，促进产业发展，促进农户增收，内有900亩油茶基地，直接受益185户546人.</t>
  </si>
  <si>
    <t>和平乡大寨村排污沟渠建设项目</t>
  </si>
  <si>
    <t>建设排污沟1500米（30X40）</t>
  </si>
  <si>
    <t>完成建设排污沟1500米（30X40）</t>
  </si>
  <si>
    <t>解决村内因生活污水排到农田里，导致农田无法耕作、下雨天村民出行不便，环境受到污染的情况，直接受益250户806人。</t>
  </si>
  <si>
    <t>和平乡六溪村生活垃圾处理设施项目</t>
  </si>
  <si>
    <t>新建1座垃圾焚烧炉占地100平方米，长10米宽10米。以及相关配套设施建设，处理规模约为2吨/天。</t>
  </si>
  <si>
    <t>完成新建1座垃圾焚烧炉长10米宽10米。以及相关配套设施建设</t>
  </si>
  <si>
    <t>通过完善农村垃圾收运处置能力，解决805户2835人生活垃圾处理问题，改善全村群众生活环境。</t>
  </si>
  <si>
    <t>三江县和平乡六溪村基础设施工程</t>
  </si>
  <si>
    <r>
      <rPr>
        <sz val="12"/>
        <rFont val="宋体"/>
        <charset val="134"/>
        <scheme val="minor"/>
      </rPr>
      <t>1.新建de90PE引水管长度1537米；2.新建300*300水渠2272米；3.原水渠维修597米；4.破除原水渠469米；5.埋设</t>
    </r>
    <r>
      <rPr>
        <sz val="12"/>
        <rFont val="Calibri"/>
        <charset val="134"/>
      </rPr>
      <t>φ</t>
    </r>
    <r>
      <rPr>
        <sz val="12"/>
        <rFont val="宋体"/>
        <charset val="134"/>
        <scheme val="minor"/>
      </rPr>
      <t>30涵管8米。6.新建拦水坝一座，长9米，高1.4米。</t>
    </r>
  </si>
  <si>
    <t>完善我村农田水利灌溉建设：1.新建de90PE引水管长度1537米；2.新建300*300水渠2272米；3.原水渠维修597米；4.破除原水渠469米；5.埋设φ30涵管8米。6.新建拦水坝一座，长9米，高1.4米。</t>
  </si>
  <si>
    <t>解决群众种田缺水及防洪问题，提高群众种粮积极性，粮食增产增收，直接受益478户1735人.。</t>
  </si>
  <si>
    <t>三江县和平乡和平村和平屯农田水利设施建设工程</t>
  </si>
  <si>
    <t>1、新建2条300*300水渠600米，2、新建栏水坝，长10米，低面高1.8米，两边护坝长12米，新建2.5米高农田防洪挡墙200米，新建农田生产路300米，宽3米。</t>
  </si>
  <si>
    <t>完善我村农田水利灌溉建设：1、新建2条300*300水渠600米，2、新建栏水坝，长10米，低面高1.8米，两边护坝长12米，新建2.5米高农田防洪挡墙200米，新建农田生产路300米，宽3米。</t>
  </si>
  <si>
    <t>解决群众种田缺水及防洪问题，提高群众种粮积极性，粮食增产增收，直接受益191户547人。</t>
  </si>
  <si>
    <t>三江县和平乡和平村基础设施工程</t>
  </si>
  <si>
    <r>
      <rPr>
        <sz val="12"/>
        <rFont val="宋体"/>
        <charset val="134"/>
      </rPr>
      <t>1.新建300*300水渠750米；
2.新建2.2米高挡墙护岸70米；
3.埋设</t>
    </r>
    <r>
      <rPr>
        <sz val="12"/>
        <rFont val="Calibri"/>
        <charset val="134"/>
      </rPr>
      <t>φ</t>
    </r>
    <r>
      <rPr>
        <sz val="12"/>
        <rFont val="宋体"/>
        <charset val="134"/>
      </rPr>
      <t>40涵管17米。
4.新建1#拦水坝，长6米，高1.8米；
5.新建2#拦水坝，长3米，高1.6米；</t>
    </r>
  </si>
  <si>
    <t>完善我村农田水利灌溉建设：1.新建300*300水渠750米；
2.新建2.2米高挡墙护岸70米；
3.埋设φ40涵管17米。
4.新建1#拦水坝，长6米，高1.8米；
5.新建2#拦水坝，长3米，高1.6米；。</t>
  </si>
  <si>
    <t>解决群众种田缺水及防洪问题，提高群众种粮积极性，粮食增产增收，直接受益170户553人。</t>
  </si>
  <si>
    <t>三江县和平乡板六村农田水利设施建设工程</t>
  </si>
  <si>
    <t>修建三面光水沟2200米宽30厘米、高30厘米、厚10厘米（东岭屯1200米；靖州屯1000米）</t>
  </si>
  <si>
    <t>完成农田水利建设2200米</t>
  </si>
  <si>
    <t>完善农户产业发展条件，促进产业发展，促进农户增收，涉及100亩农田，直接受益175户365人。</t>
  </si>
  <si>
    <t>三江县和平乡大寨村板廖屯屯内联户路建设项目</t>
  </si>
  <si>
    <t>硬化屯内道路路面400米，及配套设施建设。</t>
  </si>
  <si>
    <t>完成路面及硬化长400米，及配套设施建设。</t>
  </si>
  <si>
    <t>解决贫困村与非贫困村屯级道路通车问题，改善贫困村基础设施，方便72户270人出行水平。</t>
  </si>
  <si>
    <t>三江县和平乡大寨村大寨屯饮水安全设施建设工程</t>
  </si>
  <si>
    <t>大寨屯石磨冲新增过滤池、集水井、拦水坝应急水源63#管4000米</t>
  </si>
  <si>
    <t>完成建设新增过滤池、集水井、拦水坝应急水源63#管4000米</t>
  </si>
  <si>
    <t>通过新建人饮，解决农户饮水问题，提高群众满意度，直接受益92户121人。</t>
  </si>
  <si>
    <t>三江县和平乡清江村六甲组饮水安全维修工程</t>
  </si>
  <si>
    <t>六甲组麻呢人饮水管维修更换，50#水源管3500米，25#水源管1800米</t>
  </si>
  <si>
    <t>完成更换人饮水管维修更换，50#水源管3500米，25#水源管1800米</t>
  </si>
  <si>
    <t>通过新建人饮，解决农户饮水问题，提高群众满意度，直接受益37户106人。</t>
  </si>
  <si>
    <t>三江县和平乡和平村各屯太阳能路灯建设</t>
  </si>
  <si>
    <t>1、寨旺屯15盏，江脑屯15盏，枫木屯10盏，和村屯15盏，波斯、纳海屯20盏，文楼屯15盏，共90盏</t>
  </si>
  <si>
    <t>完成路灯建设：1、寨旺屯15盏，江脑屯15盏，枫木屯10盏，和村屯15盏，波斯、纳海屯20盏，文楼屯15盏。</t>
  </si>
  <si>
    <t>改善村民基础设施，改善和平村人民生活条件，提升和平村村民幸福感，直接受益561户1707人。</t>
  </si>
  <si>
    <t>老堡乡</t>
  </si>
  <si>
    <t>边浪村</t>
  </si>
  <si>
    <t>三江县老堡乡边浪村中草药材基地产业道路硬化项目（上保屯至白云山）</t>
  </si>
  <si>
    <t>硬化路面长7公里、路面宽4.5米、厚20厘米，压实砂石基层厚15厘米；两边培路肩宽各0.5米；合理设置涵洞、边沟、错车道等</t>
  </si>
  <si>
    <t>宛继福18775198939</t>
  </si>
  <si>
    <t>解决脱贫村产业道路通车问题，改善脱贫村基础设施，方便344户1557人产业发展。</t>
  </si>
  <si>
    <t>白文村</t>
  </si>
  <si>
    <t>三江县老堡乡白文村屯内联户路建设项目</t>
  </si>
  <si>
    <t>硬化路面长4公里、路面宽1米、厚10厘米，压实砂石基层厚10厘米</t>
  </si>
  <si>
    <t>粟春丽14793918617</t>
  </si>
  <si>
    <t>完成屯内道路改造4公里，及配套设施建设。</t>
  </si>
  <si>
    <t>解决脱贫村通户路问题，改善脱贫村基础设施，方便316户450人出行。</t>
  </si>
  <si>
    <t>三江县老堡乡边浪村屯内联户路建设项目</t>
  </si>
  <si>
    <t>硬化路面长3公里、路面宽1米、厚10厘米，压实砂石基层厚10厘米</t>
  </si>
  <si>
    <t>解决脱贫村屯内道路问题，改善脱贫村基础设施，方便344户1557人出行水平。</t>
  </si>
  <si>
    <t>塘库村</t>
  </si>
  <si>
    <t>三江县老堡乡塘库村联户路建设项目</t>
  </si>
  <si>
    <t>硬化巷道1000米，其中下寨屯450米，上寨屯260米，坡浪屯230米，上龙屯60米</t>
  </si>
  <si>
    <t>熊柳军13481997973</t>
  </si>
  <si>
    <t>完成屯内道路改造1公里，及配套设施建设。</t>
  </si>
  <si>
    <t>解决脱贫村通户路问题，改善脱贫村基础设施，方便422户1520人出行。</t>
  </si>
  <si>
    <t>车田村</t>
  </si>
  <si>
    <t>三江县老堡乡车田村脑寨屯内道路硬化项目</t>
  </si>
  <si>
    <t>硬化路面长700米、路面宽3米、厚20厘米，压实砂石基层厚。</t>
  </si>
  <si>
    <t>黄融安
15978268992</t>
  </si>
  <si>
    <t>完成硬化路面长700米，及配套设施建设。</t>
  </si>
  <si>
    <t>解决屯级道路通车问题，改善村基础设施，方便296户1142人出行运输。</t>
  </si>
  <si>
    <t>东竹村</t>
  </si>
  <si>
    <t>三江县老堡乡东竹村防洪堤建设项目</t>
  </si>
  <si>
    <t>挡土墙700米，堤面硬化600米，宽3.5米</t>
  </si>
  <si>
    <t>陆江
13878212001</t>
  </si>
  <si>
    <t>完成防洪堤700米，及路面硬化和其他配套设施建设。</t>
  </si>
  <si>
    <t>解决东竹村防洪能力，保障粮食生产安全，方便224户902人发展生产及出行</t>
  </si>
  <si>
    <t>老巴村</t>
  </si>
  <si>
    <t>三江县老堡乡老巴村村级道路维修项目</t>
  </si>
  <si>
    <t>修复路面塌方20米，修建挡土墙30米，高3米</t>
  </si>
  <si>
    <t>王贵良15978211377</t>
  </si>
  <si>
    <t>完成路面塌方修复，及其他防护设施安装。</t>
  </si>
  <si>
    <t>解决脱贫村道路通车问题，改善脱贫村基础设施，方便355户1537人出行。</t>
  </si>
  <si>
    <t>三江县老堡乡白文村朋界屯水沟排水设施建设项目</t>
  </si>
  <si>
    <t>新建长2千米，宽0.5米高0.3米三面光排水沟</t>
  </si>
  <si>
    <t>完成朋界屯2千米水沟三面光硬化</t>
  </si>
  <si>
    <t>改善脱贫村基础设施，解决朋界屯123户588人日常生活用水、雨水排水问题</t>
  </si>
  <si>
    <t>坡头村</t>
  </si>
  <si>
    <t>三江县老堡乡坡头村竹脚屯道路提升项目</t>
  </si>
  <si>
    <t>长50米*高3.5米*0.8米挡堵墙</t>
  </si>
  <si>
    <t>付远雄13788489563</t>
  </si>
  <si>
    <t>完成50米道路塌方维修</t>
  </si>
  <si>
    <t>改善我村基础设施，方便197户767人出行。</t>
  </si>
  <si>
    <t>老堡村</t>
  </si>
  <si>
    <t>三江县老堡乡三江口生态旅游景区提升项目</t>
  </si>
  <si>
    <t>休闲农业与乡村旅游</t>
  </si>
  <si>
    <t>新建游客青石板步道长2200米、路面宽1.2米、安装栏杆2200米、建设20平方左右的观览平台2个，休憩亭6个。新建50立方米水池一个以及铺设管道设施。</t>
  </si>
  <si>
    <t>何胜松
18376222379</t>
  </si>
  <si>
    <t>完成青石板步道和防护栏2.2千米，及配套设施建设。</t>
  </si>
  <si>
    <t>改善三江口生态旅游景区旅游接待能力，增加就业岗位，解决群众农副产品销售，收益人口495户1762人。</t>
  </si>
  <si>
    <t>三江县老堡乡车田村农田水利设施建设工程（红渔江至长古、口寨屯老边寨）</t>
  </si>
  <si>
    <t>新建2200米三面光水利，拦水坝一个</t>
  </si>
  <si>
    <t>完成水利及配套设施建设，宽度大于30厘米，管道直径不小于110毫米。</t>
  </si>
  <si>
    <t>解决车田村农田灌溉用水，方便296户1142人粮食种植问题，项目建成后，农业产业将得到大力发展，有效治理撂荒非粮化</t>
  </si>
  <si>
    <t>三江县老堡乡塘库村盘渔泠屯安全饮水提升工程项目</t>
  </si>
  <si>
    <t>建设水池1座，新铺装φ50人饮管网3公里</t>
  </si>
  <si>
    <t>完成安全饮水提升，铺装管网和建设水池等配套设施</t>
  </si>
  <si>
    <t>解决盘渔泠屯旱季供水短缺问题，改善村屯供水设施，方便38户村民生活。</t>
  </si>
  <si>
    <t>漾口村</t>
  </si>
  <si>
    <t>三江县老堡乡漾口村杉木、油茶产业基地新建产业路项目（平辽至洋洞发烂山）</t>
  </si>
  <si>
    <t>新建路面长13公里，路面宽5.5米，合理设置水沟、涵管、错车道等</t>
  </si>
  <si>
    <t>郭立新
13768570556</t>
  </si>
  <si>
    <t>完成新建产业道路13公里，及配套设施建设</t>
  </si>
  <si>
    <t>解决漾口村村屯之间道路通车问题，改善屯级村庄基础设施，方便469户1682人出行水平，促进产业生产，扩宽农产品销售方式，带动农民生产积极性。</t>
  </si>
  <si>
    <t>曲村</t>
  </si>
  <si>
    <t>三江县老堡乡曲村上曲屯玉鱼冲至下曲曲泠瀑布产业路项目</t>
  </si>
  <si>
    <t>新建路面长7公里、路面宽4.5米、厚0.20厘米，压实砂石基层厚0.15厘米；两边培路肩宽各0.5米；合理设置涵洞、边沟、错车道等</t>
  </si>
  <si>
    <t>陈海辉13977242416</t>
  </si>
  <si>
    <t>完成产业路建设7公里，及配套设施建设。</t>
  </si>
  <si>
    <t>解决脱贫村产业道路通车问题，改善脱贫村基础设施，方便256户830人发展产业，同时提升曲村乡村旅游。</t>
  </si>
  <si>
    <t>三江县老堡乡边浪村公共照明设施建设项目</t>
  </si>
  <si>
    <t>安装太阳能路灯100盏</t>
  </si>
  <si>
    <t>完成100盏太阳能路灯安装，及配套设施建设，保障群众夜间出行安全</t>
  </si>
  <si>
    <t>解决脱贫村村屯内道路照明问题，改善脱贫村基础设施，方便344户1557人出行水平。</t>
  </si>
  <si>
    <t>三江县老堡乡白文村公共照明设施建设项目</t>
  </si>
  <si>
    <t>安装白文屯、古这屯、朋界新村、朋界老寨80盏路灯</t>
  </si>
  <si>
    <t>完成80盏太阳能路灯安装，及配套设施建设，保障群众夜间出行安全</t>
  </si>
  <si>
    <t>解决农村公共区域照明问题，保障群众夜间出行安全，受益人口316户1450人。</t>
  </si>
  <si>
    <t>三江县老堡乡东竹村共照明设施建设项目</t>
  </si>
  <si>
    <t>解决农村公共区域照明问题，保障群众夜间出行安全，受益人口341户1395人。</t>
  </si>
  <si>
    <t>三江县老堡乡塘库村公共照明设施建设项目</t>
  </si>
  <si>
    <t>新安装55盏太阳能路灯，其中盘渔泠屯20盏，坡浪屯20盏，上龙屯15盏</t>
  </si>
  <si>
    <t>完成55盏太阳能路灯安装，及配套设施建设，保障群众夜间出行安全</t>
  </si>
  <si>
    <t>解决农村公共区域照明问题，保障群众夜间出行安全，受益人口422户1590人。</t>
  </si>
  <si>
    <t>三江县老堡乡塘库村马口荷塘养螺产业基地建设项目</t>
  </si>
  <si>
    <t>水产养殖业发展</t>
  </si>
  <si>
    <t>改建原鱼种场鱼塘为藕塘养螺基地12亩，建设防逃设施和防洪设施</t>
  </si>
  <si>
    <t>完成养螺产业基地建设项目，改建原鱼种场鱼塘为藕塘养螺基地12亩，建设防逃设施和防洪设施。</t>
  </si>
  <si>
    <t>发展塘库村集体经济产业，增加集体经济收入，带动农户发展相关产业，受益农户435户1680人</t>
  </si>
  <si>
    <t>三江县老堡乡老巴村软枝油茶基地产业路硬化项目（平茶路口至软枝油茶基地）</t>
  </si>
  <si>
    <t>硬化路面长4公里、路面宽3.5米、厚0.20厘米，压实砂石基层厚0.15厘米；两边培路肩宽各0.5米；合理设置涵洞、边沟、错车道等</t>
  </si>
  <si>
    <t>完成硬化路面长4公里，及配套设施建设。</t>
  </si>
  <si>
    <t>解决脱贫村产业道路通车问题，改善脱贫村基础设施，方便335户1537人出行。</t>
  </si>
  <si>
    <t>三江县老堡乡塘库村下寨屯优质稻基地硬化产业路项目（额底、塅新）</t>
  </si>
  <si>
    <t>硬化路面宽4米，总长800米，修建滚水坝一座长8米。</t>
  </si>
  <si>
    <t>完成产业路路面硬化800米，新建滚水坝一座。</t>
  </si>
  <si>
    <t>解决下寨屯额底、塅新优质稻产业基地产业路通行问题，提升道路通行条件</t>
  </si>
  <si>
    <t>三江县老堡乡东竹村六另至种田冲产业路硬化项目</t>
  </si>
  <si>
    <t>硬化路面长2.2公里、路面宽4.5米、厚20厘米，压实砂石基层厚15厘米；两边培路肩宽各0.5米；合理设置涵洞、边沟、错车道等</t>
  </si>
  <si>
    <t>完成硬化路面长2.2公里，及配套设施建设。</t>
  </si>
  <si>
    <t>解决脱贫村产业道路通车问题，改善脱贫村基础设施，方便224户902人产业发展。</t>
  </si>
  <si>
    <t>三江县老堡乡塘库村坡浪屯白石口便民桥</t>
  </si>
  <si>
    <t>新建桥梁长15米，宽4.5米</t>
  </si>
  <si>
    <t>完成1座小型桥梁建设，长15米，宽4.5米。</t>
  </si>
  <si>
    <t>解决村民通户路硬化问题，改善群众出行条件，受益人口92户385人。</t>
  </si>
  <si>
    <t>三江县老堡乡老堡村西洲下泠口至瑶山产业路硬化项目</t>
  </si>
  <si>
    <t>硬化路面长6公里、路面宽4.5米、压实砂石基层厚0.1厘米；两边培路肩宽各0.4米。</t>
  </si>
  <si>
    <t>完成新建产业路面长6公里，及配套设施建设。</t>
  </si>
  <si>
    <t>解决农产品运输成本高的问题，改善全村基础设施，方便495户1829人出行水平。</t>
  </si>
  <si>
    <t>三江县老堡乡老堡村林江公路至月亮山产业路硬化项目</t>
  </si>
  <si>
    <t>硬化路面长3公里、路面宽4.5米、压实砂石基层厚0.1厘米；两边培路肩宽各0.4米。</t>
  </si>
  <si>
    <t>完成新建产业路面长3公里，及配套设施建设。</t>
  </si>
  <si>
    <t>三江县老堡乡东竹村上龙油茶基地建设项目</t>
  </si>
  <si>
    <t>硬化路面120米</t>
  </si>
  <si>
    <t>完成东竹村上龙油茶基地建设项目，硬化路面120米</t>
  </si>
  <si>
    <t>解决油茶基地护理困难问题，方便5户92人油管护。</t>
  </si>
  <si>
    <t>三江县老堡乡边浪村竹窝屯寨底滚水坝项目</t>
  </si>
  <si>
    <t>修建长43米，宽6米，高3米滚水坝</t>
  </si>
  <si>
    <t>完成建设滚水坝一座。</t>
  </si>
  <si>
    <t>解决白文、边浪村出行水平问题，改善脱贫村基础设施，受益人口560户2700人。</t>
  </si>
  <si>
    <t>三江县老堡乡坡头村坡头屯大水库水利项目</t>
  </si>
  <si>
    <t>维修长500米、铺设管道，</t>
  </si>
  <si>
    <t>完成500米灌溉水利。</t>
  </si>
  <si>
    <t>改善面上村灌溉设施，方便60户360人种植水稻粮食。</t>
  </si>
  <si>
    <t>三江县老堡乡塘库村农田防洪堤建设项目</t>
  </si>
  <si>
    <t>新建防洪提总长8.4公里，其中上寨屯1.7公里，下寨屯2.3公里，坡浪屯2公里，上龙屯0.9公里，盘渔泠屯1.5公里</t>
  </si>
  <si>
    <t>完成五个屯农田防洪提建设8.4公里</t>
  </si>
  <si>
    <t>解决农田被水毁问题，确保耕地安全粮食安全，受益人口465户1750人。</t>
  </si>
  <si>
    <t>三江县老堡乡边浪村基础设施工程项目</t>
  </si>
  <si>
    <t>新建De110pe管3680米、De90pe管90米、De75pe管500米、De63pe管1390米、De50pe管2170米、De40pe管290米、De32pe管950米、De25pe管5920米。</t>
  </si>
  <si>
    <t>完成边浪村基础设施工程项目，安装农田灌溉水管3680米，人饮管道安装等</t>
  </si>
  <si>
    <t>解决脱贫村农田灌溉用水问题，解决脱贫村饮水安全问题，改善脱贫村基础设施，方便344户1557人产业发展。</t>
  </si>
  <si>
    <t>三江县老堡乡坡头村基础设施工程项目</t>
  </si>
  <si>
    <t>维修长1350米、铺设管道，新建长8米*宽1米*高1.8米水坝，</t>
  </si>
  <si>
    <t>完成坡头村基础设施工程项目，维修长1350米、铺设管道，新建长8米*宽1米*高1.8米水坝。</t>
  </si>
  <si>
    <t>改善坡头村灌溉设施，方便61户363人种植水稻粮食。</t>
  </si>
  <si>
    <t>三江县老堡乡曲村基础设施工程项目</t>
  </si>
  <si>
    <t>新建道路防护栏总长5公里</t>
  </si>
  <si>
    <t>完成曲村基础设施工程项目，安装道路防护栏总长5公里</t>
  </si>
  <si>
    <t>改善脱贫村基础设施，方便256户830人出行。</t>
  </si>
  <si>
    <t>三江县老堡乡白文村基础设施工程项目</t>
  </si>
  <si>
    <t>建设DN110pe管4510米</t>
  </si>
  <si>
    <t>完成白文村基础设施工程项目，建设DN110pe管4510米。</t>
  </si>
  <si>
    <t>解决脱贫村饮水安全问题，改善脱贫村基础设施，收益人口316户1450人</t>
  </si>
  <si>
    <t>三江县老堡乡老巴村地质灾害隐患点治理项目</t>
  </si>
  <si>
    <t>清塌方土方960m³，新建40米挡土墙长40米，高8米，厚60公分，加40米水沟排水。</t>
  </si>
  <si>
    <t>完成老堡乡老巴村地质灾害隐患点治理项目，清理塌方，建设挡土墙40米</t>
  </si>
  <si>
    <t>解决老巴村地质灾害隐患问题，保障群众生命财产安全。受益人口123户508人。</t>
  </si>
  <si>
    <t>三江县老堡乡老堡村地质灾害隐患点治理项目</t>
  </si>
  <si>
    <t>清塌方土方2250m³，新建50米挡土墙，高15米，厚60公分，加15米水沟排水。</t>
  </si>
  <si>
    <t>完成老堡乡老堡村地质灾害隐患点治理项目，清理塌方，建设挡土墙50米</t>
  </si>
  <si>
    <t>解决老堡村地质灾害隐患问题，保障群众生命财产安全，受益人口41户113人。</t>
  </si>
  <si>
    <r>
      <rPr>
        <sz val="11"/>
        <rFont val="宋体"/>
        <charset val="134"/>
      </rPr>
      <t>三江县老堡乡车田村脑寨屯白竹</t>
    </r>
    <r>
      <rPr>
        <sz val="11"/>
        <rFont val="Courier New"/>
        <charset val="134"/>
      </rPr>
      <t>130</t>
    </r>
    <r>
      <rPr>
        <sz val="11"/>
        <rFont val="宋体"/>
        <charset val="134"/>
      </rPr>
      <t>余亩油茶基地产业路项目</t>
    </r>
  </si>
  <si>
    <t>修建长4公里，宽3.5米石渣路，有6处需铺设长6米，直径0.8米的涵管</t>
  </si>
  <si>
    <t>老堡乡老堡村老堡屯上泠油茶基地内生产道路硬化项目</t>
  </si>
  <si>
    <t>三江县老堡乡东竹村陆启求联户油茶基地轨道车项目</t>
  </si>
  <si>
    <t>新建轨道车线路4条，轨道长约2000米，配套机车4台，）</t>
  </si>
  <si>
    <t>三江县老堡乡老堡村老堡屯上泠油茶基地晾晒场地及仓储间项目</t>
  </si>
  <si>
    <t>新建晾晒场地两处3000平方、仓储设施两间400平方米</t>
  </si>
  <si>
    <t>高基乡</t>
  </si>
  <si>
    <t>高基村</t>
  </si>
  <si>
    <t>高基乡高基村下宇论村寨防洪堤建设项目</t>
  </si>
  <si>
    <t>挡土墙长130米，底厚1.5米，高3米，面厚80厘米</t>
  </si>
  <si>
    <t>梁运润15978268568</t>
  </si>
  <si>
    <t>完成防洪堤130米建设及配套设施建设</t>
  </si>
  <si>
    <t>解决脱贫户与困难户洪涝房屋安全的问题，改善我村基础设施，方便4户19人的房屋安全。</t>
  </si>
  <si>
    <t>弓江村</t>
  </si>
  <si>
    <t>高基乡弓江村下九坪至江外油茶基地道路硬化建设项目</t>
  </si>
  <si>
    <t>硬化路面长3.5公里、路面宽3.5米、厚20厘米，压实砂石基层厚10厘米；两边培路肩宽各0.4米；合理设置涵洞、边沟、错车道等</t>
  </si>
  <si>
    <t>刘祥志13397828559</t>
  </si>
  <si>
    <t>解决脱贫村油茶基地和集体经济项目养牛基地道路通车问题，改善脱贫村基础设施，方便了130亩油茶林管护，60户350人杉竹出山水平，也便于本村集体经济项目养牛基地发展壮大。</t>
  </si>
  <si>
    <t>江口村</t>
  </si>
  <si>
    <t>三江县高基乡江口村农村地质灾害修整项目</t>
  </si>
  <si>
    <t>建设内容：新建挡土墙 建设规模：挡土墙长60米（高4米，底厚1.5米，面厚0.8米）</t>
  </si>
  <si>
    <t>覃泽富13788793467</t>
  </si>
  <si>
    <t>巩固住房保障成果</t>
  </si>
  <si>
    <t>巩固住房保障成果，确保人民群众生命财产安全</t>
  </si>
  <si>
    <t>冲干村</t>
  </si>
  <si>
    <t>高基乡冲干村平太屯水毁农田河堤建设项目</t>
  </si>
  <si>
    <t>修建平太挡土墙长300米，高4米，下宽1.5米，上宽1米</t>
  </si>
  <si>
    <t>赵有海13978210241</t>
  </si>
  <si>
    <t>完成挡土墙建设300米</t>
  </si>
  <si>
    <t>解决平太屯及冲干屯基本农田无法耕种问题，恢复农田耕种，确保有田种植水稻</t>
  </si>
  <si>
    <t>篦梳村</t>
  </si>
  <si>
    <t>高基乡篦梳村上河屯新增人饮建设工程</t>
  </si>
  <si>
    <t>新建人饮水池一个（50吨）、拦溪坝一个、水源管3500米（50管）、过滤池一个、入户管网3000米等工程</t>
  </si>
  <si>
    <t>蒲永文15878209671</t>
  </si>
  <si>
    <t>完成人饮水，及配套设施建设。</t>
  </si>
  <si>
    <t>解决非贫困村屯人饮水问题，改善方便51户17人7饮水安全。</t>
  </si>
  <si>
    <t>白郡村</t>
  </si>
  <si>
    <t>高基乡白郡村寨旺屯产业路硬化项目（坡墓至拉岜）</t>
  </si>
  <si>
    <t>硬化路面长1公里、路面宽3.5米、厚20厘米，压实砂石基层厚××厘米；两边培路肩宽各0.5米；合理设置涵洞、边沟、错车道等</t>
  </si>
  <si>
    <t>覃保华14793867718</t>
  </si>
  <si>
    <t>解决村民生产问题，改善基础设施，方便60户256人生产作业。</t>
  </si>
  <si>
    <t>拉旦村</t>
  </si>
  <si>
    <t>高基乡拉旦村中寨屯水牛田油茶基地轨道车及仓储间项目</t>
  </si>
  <si>
    <t>新建轨道车线路24条，轨道长约9000米，配套机车24台，新建仓储加工厂房1500平方米（钢架结构）</t>
  </si>
  <si>
    <t>13768570228阳子能</t>
  </si>
  <si>
    <t>完成中寨水牛田油茶基地9000米轨道及配套24台机车的运输系统工程和1500平方米仓储及加工厂房的工程建设。</t>
  </si>
  <si>
    <t>降低劳动成本，提高劳动成果，对油茶基地高质量发展及示范引领发挥重要作用，带动居家剩余劳动力就业务工，促进周边闲置土地发展油茶产业，促进群众增收</t>
  </si>
  <si>
    <t>桐叶村</t>
  </si>
  <si>
    <t>高基乡桐叶村桐叶屯石仁田段防护河堤建设项目</t>
  </si>
  <si>
    <t>新建防护堤200米，高4米，下底1.5米，上底0.8米</t>
  </si>
  <si>
    <t>1</t>
  </si>
  <si>
    <t>覃国安17376131691</t>
  </si>
  <si>
    <t>完成护河堤硬化200米，及配套设施建设。</t>
  </si>
  <si>
    <t>解决20多亩农田防洪涝问题，改善水稻种植基础设施。</t>
  </si>
  <si>
    <t>高基瑶族乡篦梳村上河屯道路平板桥建设工程</t>
  </si>
  <si>
    <t>平板桥面长13米、宽5.5米、高4米，有护栏、挡土墙等工程</t>
  </si>
  <si>
    <t>完成平板桥一座，及配套设施建设。</t>
  </si>
  <si>
    <t>解决非贫困村屯级道路通车问题，改善贫困村基础设施，方便208户796人出行水平。</t>
  </si>
  <si>
    <t>高基瑶族乡冲干村平见屯竹木联营基地新建产业路(平见雨岭河往下100米路口连接牛坡基地产业路)</t>
  </si>
  <si>
    <t>新建路面长5公里、路面宽4.5米、，压实砂石基层厚15厘米；两边培路肩宽各0.5米；合理设置涵洞、边沟、错车道等</t>
  </si>
  <si>
    <t>新建路面长5公里、路面宽4.5米，及配套设施建设。</t>
  </si>
  <si>
    <t>解决平见屯及冲干屯合计竹林2000余亩，杉树2500余亩的出山困难问题，改善竹木出山的条件，有效增加农民收入</t>
  </si>
  <si>
    <t>高基乡高基村十三段小河流域综合治理</t>
  </si>
  <si>
    <t>长600米，底厚1.5米，高3米，面厚80厘米</t>
  </si>
  <si>
    <t>完成防洪堤600米建设及配套设施建设</t>
  </si>
  <si>
    <t>解决脱贫户与困难户洪涝农田粮食生产问题，改善我村基础设施，方便56户215人的粮食生产。</t>
  </si>
  <si>
    <t>高基乡白郡村六亚学校背至庙底农田水利</t>
  </si>
  <si>
    <t>农田水利宽0.3米*高0.3米*壁厚0.1米*长1500</t>
  </si>
  <si>
    <t>完成农田水利建设1500米</t>
  </si>
  <si>
    <t>促进产业发展，完善配套设施，灌溉面积90亩。</t>
  </si>
  <si>
    <t>高基乡桐叶村桐拉屯农田水利灌溉工程</t>
  </si>
  <si>
    <t>新增水管1000米</t>
  </si>
  <si>
    <t>完成水源1000米水管铺设，及配套设施建设。</t>
  </si>
  <si>
    <t>解决50亩水稻种植水源问题，提高群众种植积极性。</t>
  </si>
  <si>
    <t>三江县高基乡江口村江口屯农田水利设施建设工程（江口屯）</t>
  </si>
  <si>
    <t>建设内容：新建防洪堤一幅，包含码头等                建设规模：防洪堤长500米（高3米，底厚1.5米，面厚0.8米），码头3处。</t>
  </si>
  <si>
    <t>解决江口屯2户沿河房屋、50亩农田防洪抗灾能力。</t>
  </si>
  <si>
    <t>改善江口屯生产条件，保护群众财产安全促进增收。</t>
  </si>
  <si>
    <t>高基乡篦梳村罗家屯竹木产业基地建设项目</t>
  </si>
  <si>
    <t>产业路长4公里、路面宽4.5米、压实砂石基层厚30厘米；两边培路肩宽各0.5米；合理设置箱涵、涵洞、边沟、错车道等</t>
  </si>
  <si>
    <t>完成产业路面长4公里，及配套设施建设。</t>
  </si>
  <si>
    <t>高基乡弓江村灯笼坡至灯笼坡牛坡油茶基地道路硬化建设项目</t>
  </si>
  <si>
    <t>硬化路面长1.5公里、路面宽3.5米、厚20厘米，压实砂石基层厚10厘米；两边培路肩宽各0.4米；合理设置涵洞、边沟、错车道等</t>
  </si>
  <si>
    <t>解决脱贫村油茶基地道路通车问题，改善脱贫村基础设施，方便了200亩油茶林管护。</t>
  </si>
  <si>
    <t>三江县高基乡江口村坵里屯公共照明设施建设项目</t>
  </si>
  <si>
    <t>新装太阳能路灯80盏</t>
  </si>
  <si>
    <t>完成新安装太阳能路灯80盏</t>
  </si>
  <si>
    <t>解决贫困村群众夜间出行问题，方便冲干村和江口村群众出行</t>
  </si>
  <si>
    <t>高基乡白郡村上白郡屯农田水利设施工程（拿应至老脚至应科田边）</t>
  </si>
  <si>
    <t>促进产业发展，完善配套设施，灌溉面积120亩。</t>
  </si>
  <si>
    <t>高基乡桐叶村板八屯村寨道路扩宽硬化</t>
  </si>
  <si>
    <t>村内巷道扩宽硬化350米*2.5米</t>
  </si>
  <si>
    <t>完成硬化路面350米长，宽2.5米及配套设施建设。</t>
  </si>
  <si>
    <t>解决屯级道路通车问题，改善板八屯基础设施，方便113户486人出行水平。</t>
  </si>
  <si>
    <t>高基乡冲干村冲干屯农田水利（冲干屯）</t>
  </si>
  <si>
    <t>新建三面光长400米，深0.25米，宽0.25米，边厚0.1米；水管110管800米；</t>
  </si>
  <si>
    <t>完成三面光建设400米</t>
  </si>
  <si>
    <t>解决冲干屯农田缺水及灌溉问题，提高农田产量</t>
  </si>
  <si>
    <t>高基乡弓江村下九坪其太水利三面光建设工程</t>
  </si>
  <si>
    <t>硬化三面光水沟长700米、高30厘米宽30厘米厚10厘米</t>
  </si>
  <si>
    <t>完成水沟长700米，及配套设施建设。</t>
  </si>
  <si>
    <t>解决脱贫村农田引水问题，解决20亩农田灌溉，改善脱贫村基础设施。</t>
  </si>
  <si>
    <t>高基乡高基村上板瓦屯农田防护堤建设项目</t>
  </si>
  <si>
    <t>长700米，底厚1.5米，高3米，面厚80厘米</t>
  </si>
  <si>
    <t>完成防洪堤700米建设及配套设施建设</t>
  </si>
  <si>
    <t>解决脱贫户与困难户及我村村民洪涝农田粮食生产问题，改善我村基础设施，方便65户225人的粮食生产。</t>
  </si>
  <si>
    <t>高基乡白郡村寨旺屯产业路硬化项目（电站至六六）</t>
  </si>
  <si>
    <t>硬化路面长1公里、路面宽3.5米、厚20厘米，压实砂石基层厚5厘米；两边培路肩宽各0.5米；合理设置涵洞、边沟、错车道等</t>
  </si>
  <si>
    <t>三江县高基乡江口村江口屯农田水利设施建设工程（麻言至坡勇）</t>
  </si>
  <si>
    <t>建设内容：水利三面光建设  建设规模：三面光水利总长3000米.其中村部桥头至坡勇总长1500米，宽30厘米，高30厘米，三面光混泥土底厚10厘米，壁厚15厘米；村部桥头至麻言总长1500米，宽60厘米，高60厘米，三面光混泥土底厚10厘米，壁厚15厘米。</t>
  </si>
  <si>
    <t>解决45户100亩农田缺水问题，促进粮食每年增产约0.5万斤，促进农民增收。</t>
  </si>
  <si>
    <t>改善生产条件，促进产业发展，促进农民增收。</t>
  </si>
  <si>
    <t>高基乡冲干村大田屯竹林基地林区道路硬化</t>
  </si>
  <si>
    <t>硬化路面3.5米宽，5.035公里</t>
  </si>
  <si>
    <t>完成路面硬化5.035公里</t>
  </si>
  <si>
    <t>解决大田屯至大田老寨周围约4300余亩竹木收购价格极低，且无人愿意进山收购，农户运输出山十分困难问题。增加大田屯农户收入。</t>
  </si>
  <si>
    <t>高基乡桐叶村必赖屯六打冲农田水利灌溉工程</t>
  </si>
  <si>
    <t>新建6厘米内径水管1000米。</t>
  </si>
  <si>
    <t>完成农田水利1000米农田灌溉</t>
  </si>
  <si>
    <t>解决必赖屯45亩水田灌溉问题，改善种植基础设施，提高45户189人种植积极性。</t>
  </si>
  <si>
    <t>高基乡拉旦村同共屯便民桥</t>
  </si>
  <si>
    <t>新建平板桥1座，桥长分别15米，宽4.5米，高2.8米，</t>
  </si>
  <si>
    <t>完成平板桥，桥长分别15米，宽4.5米，高2.8米，</t>
  </si>
  <si>
    <t>解决2个村乃至几个村的交通高效出行问题，不必要转圈跑，提高出行效率，带动闲置土地发展产业，方便农副产品销售，改善民生。</t>
  </si>
  <si>
    <t>高基乡白郡村上白郡屯新建产业路项目（白纸坳至雄讲）</t>
  </si>
  <si>
    <t>长4公里、路面宽6米砂石路；合理设置涵洞、边沟、错车道等</t>
  </si>
  <si>
    <t>完成砂石路面长4公里，及配套设施建设。</t>
  </si>
  <si>
    <t>解决村民生产问题，改善基础设施，方便52户192人生产作业。</t>
  </si>
  <si>
    <t>高基乡桐叶村必赖屯竹木产业基地产业路硬化（六郡至六槽冲）</t>
  </si>
  <si>
    <t>硬化路面长3.5公里、路面宽3.5米、厚20厘米，压实砂石基层厚10厘米；两边培路肩宽各0.5米；合理设置涵洞、边沟、错车道等</t>
  </si>
  <si>
    <t>解决必赖屯产业路路通车问题，改善45户189人出行生产生活水平。</t>
  </si>
  <si>
    <t>高基乡弓江村上宇苗山羊岩溪口平板桥建设项目</t>
  </si>
  <si>
    <t>桥长8米，高4米，宽4.5米</t>
  </si>
  <si>
    <t>完成桥长8米及配套设施建设。</t>
  </si>
  <si>
    <t>解决脱贫村道路交通安全问题，确保农田不被淹没，确保农户水稻增收。</t>
  </si>
  <si>
    <t>高基乡拉旦村拉旦屯产业路修复工程（增加湾至梦公坳至河仓湾）</t>
  </si>
  <si>
    <t>修复</t>
  </si>
  <si>
    <t>新建挡土墙8处长约800米，高2.8米，损坏涵管修复5处，清理塌方15处及路肩排水沟等设施</t>
  </si>
  <si>
    <t>完成挡土墙8处长约800米，高2.8米，损坏涵管修复5处，清理塌方15处及路肩排水沟等设施的建设。</t>
  </si>
  <si>
    <t>解决因水毁造成拉旦、中寨2个屯的产业发展停滞受限拓展及经济作物出山难问题，巩固脱贫攻坚成果，改善民生。</t>
  </si>
  <si>
    <t>高基乡白郡村下白郡屯产业路硬化项目（六亚冲口至六亚冲）</t>
  </si>
  <si>
    <t>硬化路面长1.5公里、路面宽3.5米、厚20厘米，压实砂石基层厚5厘米；两边培路肩宽各0.5米；合理设置涵洞、边沟、错车道等</t>
  </si>
  <si>
    <t>解决村民生产问题，改善基础设施，方便57户204人生产作业。</t>
  </si>
  <si>
    <t>三江县高基乡江口村中里屯产业路硬化项目（坡茶至雨论山）</t>
  </si>
  <si>
    <t>硬化路面长2公里、路面宽4.5米、厚20厘米，压实砂石基层厚10厘米；两边培路肩宽各0.5米；合理设置涵洞、边沟、错车道等</t>
  </si>
  <si>
    <t>解决贫困村屯级道路通车问题，改善贫困村基础设施，方便97户405人出行水平。</t>
  </si>
  <si>
    <t>高基乡桐叶村板八屯必阳农田水利灌溉</t>
  </si>
  <si>
    <t>新建三面光400米*0.4米*0.4米</t>
  </si>
  <si>
    <t>完成水沟400米长，宽高各40厘米硬化，及配套设施建设。</t>
  </si>
  <si>
    <t>解决农田用水问题，调动群众113户486人种粮积极性。</t>
  </si>
  <si>
    <t>高基乡弓江村上九坪宇苗田水利三面光建设工程</t>
  </si>
  <si>
    <t>硬化三面光水沟长800米、高30厘米宽30厘米厚10厘米</t>
  </si>
  <si>
    <t>完成水沟长800米，及配套设施建设。</t>
  </si>
  <si>
    <t>解决脱贫村农田引水问题，解决30亩农田灌溉，改善脱贫村基础设施。</t>
  </si>
  <si>
    <t>高基乡白郡村六项冲农田水利</t>
  </si>
  <si>
    <t>农田水利维修，硬化沟底厚5厘米 长800米</t>
  </si>
  <si>
    <t>完成农田水利建设800米</t>
  </si>
  <si>
    <t>促进产业发展，完善配套设施，灌溉面积55亩。</t>
  </si>
  <si>
    <t>高基乡桐叶村必赖屯道路防护栏</t>
  </si>
  <si>
    <t>建设防护栏长350米，高1.1米</t>
  </si>
  <si>
    <t>完成防护栏长350米，高1.1米及配套设施建设。</t>
  </si>
  <si>
    <t>提高45户189人群众出行安全</t>
  </si>
  <si>
    <t>高基乡拉旦村硬化路修复工程（大团屯至台竹山屯）</t>
  </si>
  <si>
    <t>修复道路上塌方12处，由于路基塌方需新建路长100米宽4.5米及路肩排水沟.</t>
  </si>
  <si>
    <t>完成修复道路上塌方12处，由于路基塌方需新建路长100米宽4.5米及路肩排水沟等设施的建设</t>
  </si>
  <si>
    <t>解决因水毁造成台竹山、大团2个屯产业发展停滞受限拓展及经济作物出山难问题，巩固脱贫攻坚成果，改善民生。</t>
  </si>
  <si>
    <t>高基乡拉旦村台竹山屯人饮水池提升工程</t>
  </si>
  <si>
    <t>新建20立方人饮水
池一座</t>
  </si>
  <si>
    <t>完成新建20立方人饮水
池一座等设施建设。</t>
  </si>
  <si>
    <t>巩固脱贫攻坚成果，提升整屯60人的安全饮水质量，提高人民群众满意度。</t>
  </si>
  <si>
    <t>高基乡桐叶村板八屯石榴机耕路和必首机耕路扩宽</t>
  </si>
  <si>
    <t>新挖石榴机耕路路面500米长*3米宽和必首机耕路路面300米长*3米宽</t>
  </si>
  <si>
    <t>解决板八屯农业产业路路通车问题，改善113户486人生产生活水平。</t>
  </si>
  <si>
    <t>高基乡桐叶村板八屯防护堤建设工程</t>
  </si>
  <si>
    <t>新建防护堤长178米  平均高10米  墙顶宽1.5米，底宽3米。</t>
  </si>
  <si>
    <t>新建防护堤新建防护堤长178米  平均高10米  墙顶宽1.5米，底宽3米。</t>
  </si>
  <si>
    <t>解决板八屯塌方隐患问题，保障群众生命安全。</t>
  </si>
  <si>
    <t>柳州市三江侗族自治县高基乡江口村江口屯和坵里屯崩塌、滑坡地质灾害治理工程</t>
  </si>
  <si>
    <t>清坡工程+重力式挡土墙+排水工程等进行综合治理</t>
  </si>
  <si>
    <t>良口乡</t>
  </si>
  <si>
    <t>产口村</t>
  </si>
  <si>
    <t>三江县良口乡产口村壮大集体经济项目（木材加工厂）</t>
  </si>
  <si>
    <t>木材加工厂（生物颗粒厂）占地硬化4000平方米，购买设备</t>
  </si>
  <si>
    <t>潘腾芳18078266665</t>
  </si>
  <si>
    <t>解决当地就业80人以上，增加村集体经济每年10万元以上</t>
  </si>
  <si>
    <t>三江县良口乡产口村屯级道路提升建设工程</t>
  </si>
  <si>
    <t>涉及到高贵、寨枝、寨沙、长冲屯全程6.8公里，扩宽硬化一米以及挡土墙多处。</t>
  </si>
  <si>
    <t>项目建成后能有效的解决群众出行安全问题，降低了因路面太小存在的安全隐患，提高群众生活水平。</t>
  </si>
  <si>
    <t>改善群众的生产生活条件，促进产业发展，方便群众出行</t>
  </si>
  <si>
    <t>三江县良口乡产口村新寨、旧寨屯屯内人饮管网</t>
  </si>
  <si>
    <t>整屯更换人饮水管和消防水管DN100镀锌管8000米，新建20立方水池</t>
  </si>
  <si>
    <t>项目建成后能有效改善村民的饮水安全以及消防安全，提高群众的生活质量</t>
  </si>
  <si>
    <t>三江县良口乡产口村新寨屯二组产业路</t>
  </si>
  <si>
    <t>新建产业路7公里，路面宽4.5米，铺石0.2米</t>
  </si>
  <si>
    <t>项目建成后能改善群众出行以及农作物的运输，有效的降低了群众的运输成本，提高群众的收入</t>
  </si>
  <si>
    <t>降低运输成本，提高收益，带动产业发展</t>
  </si>
  <si>
    <t>三江县良口乡产口村新寨屯一、三组产业路</t>
  </si>
  <si>
    <t>新建产业路2公里，路面宽4.5米，铺石0.3米</t>
  </si>
  <si>
    <t>三江县良口乡产口村全村巷道硬化</t>
  </si>
  <si>
    <t>涉及产口村新寨、旧寨、寨沙、寨枝、长冲、高贵、归信屯7个自然屯的巷道硬化、综合排水系统</t>
  </si>
  <si>
    <t>项目建成后能改善群众的生产生活条件，方便群众出行，提高人居环境，美化乡村。</t>
  </si>
  <si>
    <t>孟龙村</t>
  </si>
  <si>
    <t>三江县良口乡孟龙村双刀至乌衣道路油茶基地硬化项目</t>
  </si>
  <si>
    <t>硬化路面长8.7公里、路面宽3.5米、厚20厘米，压实砂石基层厚30厘米；两边培路肩宽各0.3米；合理设置涵洞、边沟、错车道等</t>
  </si>
  <si>
    <t>龙金林 19977237216</t>
  </si>
  <si>
    <t>完成硬化路面长8.7公里，及配套设施建设。</t>
  </si>
  <si>
    <t>解决脱贫村与非脱贫村屯级道路通车问题，改善脱贫村基础设施，方便267户1200人出行水平。</t>
  </si>
  <si>
    <t>归斗村</t>
  </si>
  <si>
    <t>三江县良口乡归斗村归斗屯路边茶籽榨油厂至归斗屯集体林场产业道路硬化项目</t>
  </si>
  <si>
    <t>硬化产业道路3千米，硬化路面宽度4.5米，厚度0.2米。</t>
  </si>
  <si>
    <t>胡志明，电话：18977273786</t>
  </si>
  <si>
    <t>项目建成后将极大改善群众的产业发展条件，确保群众产业增产增收。</t>
  </si>
  <si>
    <t>该产业道路全部途经归斗屯农业生产耕作区，道路终点是归斗屯200亩集中连片优质油茶产业基地，共计有茶叶139亩，稻田143亩，油茶280亩，杉木330亩。项目建成后将极大改善群众的产业发展条件，实现群众产业户均增收450元以上，进一步巩固脱贫攻坚成果。</t>
  </si>
  <si>
    <t>归斗屯和良柳屯</t>
  </si>
  <si>
    <t>三江县良口乡归斗村通行政村道路水毁修复加固项目</t>
  </si>
  <si>
    <t>硬化维修修复2024年特大洪涝灾害水毁道路路面17处102米459平方米（92立方米），道路外塌方及路面架空修建挡土墙60米、平均高度8米，新建挡土墙一座30M*20M*1.2M。</t>
  </si>
  <si>
    <t>该项目全部位于归斗村辖区内，是归斗村301户1256人群众日常出行的必经且唯一道路，项目的实施将有效解决全村群众的出行难出行不安全问题，进一步提高群众的生产生活条件，使巩固拓展脱贫攻坚成果同乡村振兴衔接工作成果惠及归斗村每一户每一人，新建挡土墙可让10户农村避免因水毁受到影响。</t>
  </si>
  <si>
    <t>大滩村</t>
  </si>
  <si>
    <t>三江县良口乡大滩村大吉至晒江河产业路硬化（大吉路口方向）</t>
  </si>
  <si>
    <t>硬化大吉路口方向长2公里，宽4.5米，厚0.2米三面光排水沟2公里</t>
  </si>
  <si>
    <t>吴福良18977273477</t>
  </si>
  <si>
    <t>防止产业路面塌方，保障群众出行安全，降低劳动成本，提高产业生产效率，群众增产增收。</t>
  </si>
  <si>
    <t>方便群众到产业路沿线开展优质稻种植，茶叶采摘等，节省在路上时间，提高生产效率，进一步带动群众增收。</t>
  </si>
  <si>
    <t>三江县良口乡大滩村巷道路灯照明</t>
  </si>
  <si>
    <t>大滩村全村巷道安装太阳能路灯60盏</t>
  </si>
  <si>
    <t>全村巷道安装太阳能路灯60盏，方便群众夜晚出行，村庄环境优美整洁，提高群众满意度和幸福感。</t>
  </si>
  <si>
    <t>解决我村屯夜间照明问题，改善脱贫村基础设施，方便303户1420人出行水平。</t>
  </si>
  <si>
    <t>三江县良口乡大滩村大吉至晒江河产业路硬化(晒江河路口方向）</t>
  </si>
  <si>
    <t>硬化晒江河方向长2公里，宽4.5米，厚0.2米三面光排水沟2公里</t>
  </si>
  <si>
    <t>祥和家园</t>
  </si>
  <si>
    <t>三江县良口易安“一站式”服务大厅辅助功能室项目</t>
  </si>
  <si>
    <t xml:space="preserve">易地搬迁后扶 </t>
  </si>
  <si>
    <t>将11-26、11-27、11-28号门面，建成母婴室、矛盾协调沟通室、易安党员活动室、防涝防洪排水沟、无障碍通道、爱心食堂基础设施、太阳能路灯照明、11栋前道路硬化、小区治安室。</t>
  </si>
  <si>
    <t>胡伟18977275099</t>
  </si>
  <si>
    <t>完成4间门面总约80平方米门窗、隔墙、粉刷、简易装修及配套设施建设。</t>
  </si>
  <si>
    <t>增加党群联系，方便204户793人搬迁群众办事服务</t>
  </si>
  <si>
    <t>良口村</t>
  </si>
  <si>
    <t>三江县良口乡开发区基础设施提升工程</t>
  </si>
  <si>
    <t>祥和一路改建、祥和寨门旁人行道建设、油茶节活动场地硬化</t>
  </si>
  <si>
    <t>莫公德15978216602</t>
  </si>
  <si>
    <t>祥和家园基础设施提升，塔高群众幸福感</t>
  </si>
  <si>
    <t>建设内容疑似有负面清单项目</t>
  </si>
  <si>
    <t>三江县良口村下寨道路防护栏建设项目</t>
  </si>
  <si>
    <t>良口村下寨河堤1000米防护栏</t>
  </si>
  <si>
    <t>解决群众725户3098人出行安全，有利于群众生活生产</t>
  </si>
  <si>
    <t>三江县良口乡良口村太阳能路灯项目</t>
  </si>
  <si>
    <t>在上寨、下寨、平公、塘二、街道5个屯内安装300盏6米高太阳能路灯。</t>
  </si>
  <si>
    <t>完成300盏6米高太阳能路灯安装。</t>
  </si>
  <si>
    <t>解决良口村1277户3098人群众出行问题，改善良口村基础设施，方便群众出行。</t>
  </si>
  <si>
    <t>三江县良口乡良口村村内巷道硬化项目</t>
  </si>
  <si>
    <t>1.上寨寨内巷道硬化长500米。2.上寨桥头-幼儿园路段硬化，长100米。3.下寨旧村部-中街巷道硬化，长150米。4.下寨鼓楼-河堤长廊路段硬化，长100米。</t>
  </si>
  <si>
    <t>完成巷道硬化850米</t>
  </si>
  <si>
    <t>三江县良口乡良口村上寨古用田段田埂硬化项目</t>
  </si>
  <si>
    <t>在上寨古用田段总60亩田段实施田埂硬化，总长1200米。</t>
  </si>
  <si>
    <t>完成1200米田埂硬化。</t>
  </si>
  <si>
    <t>解决良口村上寨古用田段60多亩粮田蓄水等问题，改善良口村基础设施，方便群众生产生活。</t>
  </si>
  <si>
    <t>三江县良口乡良口村塘二屯内排水沟项目</t>
  </si>
  <si>
    <t>1.塘二屯内排水沟：长160米，宽40cm,高60cm。2.渔民新村排水沟：长200米，宽60cm，高60cm，盖板。</t>
  </si>
  <si>
    <t>完成总360米排水沟建设。</t>
  </si>
  <si>
    <t>解决渔民新村和塘二屯总共300多户群众受洪涝灾害威胁问题。</t>
  </si>
  <si>
    <t>布糯村、良帽村</t>
  </si>
  <si>
    <t>三江县良口乡布糯村、良帽村水毁修复工程</t>
  </si>
  <si>
    <t>新建挡土墙两处，布糯（20M*10M*1M）（良帽20M*8M*1M）</t>
  </si>
  <si>
    <t>龚元新</t>
  </si>
  <si>
    <t>可让良帽村群众2户，布糯村群众2户避免因水毁宅基地受到影响</t>
  </si>
  <si>
    <t>布糯村</t>
  </si>
  <si>
    <t>三江县良口乡和里至布糯村级公路提升建设工程</t>
  </si>
  <si>
    <t>道路全程维修长度8公里，挡土墙新建4处</t>
  </si>
  <si>
    <t>502户</t>
  </si>
  <si>
    <t>2186人</t>
  </si>
  <si>
    <t>214户</t>
  </si>
  <si>
    <t>959人</t>
  </si>
  <si>
    <t>方便良口乡燕茶村、布糯村、和里村生产生活</t>
  </si>
  <si>
    <t>解决脱贫村基础设施，方便502户2186人出行水平。</t>
  </si>
  <si>
    <t>核实是否为屯级道路项目，衔接资金不支持村级道路建设；以工代赈项目</t>
  </si>
  <si>
    <t>三江县良口乡布糯村布勾旧寨至乌鸦油茶基地至高归倒产业道路硬化项目</t>
  </si>
  <si>
    <t>硬化路面长3公里、路面宽3.5米、厚0.20厘米，压实砂石基层厚0.20厘米；两边培路肩宽各0.5米；合理设置涵洞、边沟、错车道等</t>
  </si>
  <si>
    <t>178户</t>
  </si>
  <si>
    <t>786人</t>
  </si>
  <si>
    <t>75户</t>
  </si>
  <si>
    <t>293人</t>
  </si>
  <si>
    <t>解决脱贫村产业道路通车问题，改善脱贫村基础设施，方便178户786人出行水平。</t>
  </si>
  <si>
    <t>三江县良口乡布糯村碎石山道路防护栏建设项目</t>
  </si>
  <si>
    <t>新建道路生命防护栏500米</t>
  </si>
  <si>
    <t>解决群众502户2186人出行安全，有利于群众生活生产</t>
  </si>
  <si>
    <t>三江县良口乡布糯村布糯屯岑达至水井产业道路硬化项目</t>
  </si>
  <si>
    <t>硬化路面长1.5公里、路面宽3.5米、厚0.20厘米，压实砂石基层厚0.20厘米；两边培路肩宽各0.5米；合理设置涵洞、边沟、错车道等</t>
  </si>
  <si>
    <t>236户</t>
  </si>
  <si>
    <t>1102人</t>
  </si>
  <si>
    <t>100户</t>
  </si>
  <si>
    <t>380人</t>
  </si>
  <si>
    <t>解决脱贫村产业道路通车问题，改善脱贫村基础设施，方便236户1102人出行水平。</t>
  </si>
  <si>
    <t>三江县良口乡布糯村布糯屯内人行道路安全防护栏项目</t>
  </si>
  <si>
    <t>建设水泥制仿古护栏长700米、高1.2米、厚0.10厘米，</t>
  </si>
  <si>
    <t>完成水泥制仿古护栏长0.7公里，及配套设施建设。</t>
  </si>
  <si>
    <t>解决脱贫村基础设施，方便236户1103人出行水平。</t>
  </si>
  <si>
    <t>三江县良口乡布糯村全村内太阳能路灯亮化项目</t>
  </si>
  <si>
    <t>建设全村太阳能路灯100盏，高6米</t>
  </si>
  <si>
    <t>完成全村内太阳能路灯100盏，及配套设施建设。</t>
  </si>
  <si>
    <t>滚良村</t>
  </si>
  <si>
    <t>三江县良口乡滚良村二组至高欧产业路硬化项目</t>
  </si>
  <si>
    <t>硬化路面长5.5公里、路面宽4.5米、厚20厘米，压实砂石基层厚20厘米；两边培路肩宽各6米；合理设置涵洞、边沟、错车道等</t>
  </si>
  <si>
    <t>吴林生</t>
  </si>
  <si>
    <t>完成硬化路面长12公里，及配套设施建设。</t>
  </si>
  <si>
    <t>解决脱贫村产业路通车问题，改善脱贫村发展农业产业效益提升，受益脱贫村471户1974人。</t>
  </si>
  <si>
    <t>白毛村</t>
  </si>
  <si>
    <t>三江县良口乡白毛村良信、塘共、打团、白毛屯污水处理提升工程</t>
  </si>
  <si>
    <t>白毛屯污水沟新建1000米，良信屯污水沟新建1000米，塘共屯污水沟新建500米，大团屯污水沟新建500米，</t>
  </si>
  <si>
    <t>姚昌云</t>
  </si>
  <si>
    <t>提升白毛村人居环境，完善整村基础设施</t>
  </si>
  <si>
    <t>三江县良口乡白毛村良信屯环屯路安全防护栏建设项目</t>
  </si>
  <si>
    <t>白毛村良信屯环屯路1.8千来</t>
  </si>
  <si>
    <t>解决群众159户628人出行安全，有利于群众生活生产</t>
  </si>
  <si>
    <t>三江县良口乡白毛村良信屯陆松玉屋子边至良信屯高寨进屯道路硬化项目</t>
  </si>
  <si>
    <t>硬化路面长400米、路面宽3.5米、厚20厘米</t>
  </si>
  <si>
    <t>完成硬化路面长400米，及配套设施建设。</t>
  </si>
  <si>
    <t>解决脱贫村屯级道路通车问题，改善脱贫村基础设施，方便25户106人出行水平。</t>
  </si>
  <si>
    <t>三江县良口乡白毛村大团屯寨低至额岸产业路硬化项目</t>
  </si>
  <si>
    <t>硬化路面长2.5千米、路面宽3.5米、厚20厘米</t>
  </si>
  <si>
    <t>完成硬化路面长2.5千米，及配套设施建设。</t>
  </si>
  <si>
    <t>解决脱贫村屯级道路通车问题，改善脱贫村基础设施，方便90户370人出行水平。</t>
  </si>
  <si>
    <t>三江县良口乡白毛村白毛屯至亚贺产业路硬化项目</t>
  </si>
  <si>
    <t>硬化路面长4.1千米、路面宽3.5米、厚20厘米</t>
  </si>
  <si>
    <t>完成硬化路面长4.1千米，及配套设施建设。</t>
  </si>
  <si>
    <t>解决脱贫村屯级道路通车问题，改善脱贫村基础设施，方便159户628人出行水平。</t>
  </si>
  <si>
    <t>寨塘村</t>
  </si>
  <si>
    <t>三江县良口乡寨塘村河寨屯屯内道路硬化</t>
  </si>
  <si>
    <t>硬化路面1000m³</t>
  </si>
  <si>
    <t>滚光德18778829726</t>
  </si>
  <si>
    <t>完成河寨屯32户150人污水处理。</t>
  </si>
  <si>
    <t>解决脱贫村屯级饮水安全问题，改善脱贫村出行问题。</t>
  </si>
  <si>
    <t>三江县良口乡寨塘村寨塘屯、河寨屯人饮户外水管更换项目</t>
  </si>
  <si>
    <t>更换户外水管</t>
  </si>
  <si>
    <t>寨塘村寨塘屯所有户外水管更换，更换水管标准为镀锌水管（国家标准）</t>
  </si>
  <si>
    <t>完成寨塘村寨塘屯319户1283仁外水管更换。</t>
  </si>
  <si>
    <t>解决脱贫村屯级饮水安全问题，改善脱贫村屯生活用水。</t>
  </si>
  <si>
    <t>三江县良口乡寨塘村其力、高月防洪堤</t>
  </si>
  <si>
    <t>新建河堤长500米、硬化厚1.2米，堤面宽4米，高3米.</t>
  </si>
  <si>
    <t>完成新建河堤500米</t>
  </si>
  <si>
    <t>解决脱贫村屯基本农田防洪问题，改善脱贫村约50亩基本农田的农户种稻。</t>
  </si>
  <si>
    <t>三江县良口乡寨塘村河寨屯污水处理</t>
  </si>
  <si>
    <t>新建寨塘村河寨屯32户污水处理设施。</t>
  </si>
  <si>
    <t>完成河寨屯323户污水处理。</t>
  </si>
  <si>
    <t>解决脱贫村屯生活污水处理问题，改善提高村民的生活水平和环境。</t>
  </si>
  <si>
    <t>南寨村</t>
  </si>
  <si>
    <t>三江县良口乡南寨村道路提升工程（三端至利民桥）</t>
  </si>
  <si>
    <t>道路维修2.2公里</t>
  </si>
  <si>
    <t>杨明正13768573949</t>
  </si>
  <si>
    <t>方便南寨村生产生活</t>
  </si>
  <si>
    <t>解决脱贫村基础设施，方便645户2635人出行水平。</t>
  </si>
  <si>
    <t>三江县良口乡南寨村下南屯油茶林产业道路硬化项目</t>
  </si>
  <si>
    <t>硬化路面长6.8公里、路面宽3.5米、厚20厘米，压实砂石基层厚10厘米；两边培路肩宽各1米；合理设置涵洞、边沟、错车道等</t>
  </si>
  <si>
    <t>解决脱贫村与非脱贫村屯级道路通车问题，改善脱贫村基础设施，方便645户2635人出行水平。</t>
  </si>
  <si>
    <t>三江县良口乡南寨村上南屯油茶林产业道路硬化项目</t>
  </si>
  <si>
    <t>硬化路面长3.8公里、路面宽3.5米、厚20厘米，压实砂石基层厚10厘米；两边培路肩宽各1米；合理设置涵洞、边沟、错车道等</t>
  </si>
  <si>
    <t>完成硬化路面长3.8公里，及配套设施建设。</t>
  </si>
  <si>
    <t>三江县良口乡南寨村寨贡屯油茶林产业道路硬化项目</t>
  </si>
  <si>
    <t>硬化路面长0.8公里、路面宽3.5米、厚20厘米，压实砂石基层厚10厘米；两边培路肩宽各1米；合理设置涵洞、边沟、错车道等</t>
  </si>
  <si>
    <t>完成硬化路面长0.8公里，及配套设施建设。</t>
  </si>
  <si>
    <t>晒江村</t>
  </si>
  <si>
    <t>三江县良口乡晒江村晒江大水利（含）滚良村</t>
  </si>
  <si>
    <t>4公里三面光硬化80X40</t>
  </si>
  <si>
    <t>覃生福</t>
  </si>
  <si>
    <t>解决新寨屯、款坪屯农田灌溉</t>
  </si>
  <si>
    <t>改善晒江、滚良村新寨屯、款坪屯粮食生产条件</t>
  </si>
  <si>
    <t>三江县良口乡晒江村江坪10组两洋水利提升工程</t>
  </si>
  <si>
    <t>主要塌方20米</t>
  </si>
  <si>
    <t>解决江坪屯、款坪屯农田灌溉</t>
  </si>
  <si>
    <t>改善晒江村江坪屯粮食生产条件</t>
  </si>
  <si>
    <t>三江县良口乡晒江村级道路水毁修复工程</t>
  </si>
  <si>
    <t>修复水毁损坏4公里，新建挡土墙1处</t>
  </si>
  <si>
    <t>解决群众730户5000人出行安全，有利于群众生活生产</t>
  </si>
  <si>
    <t>燕茶村</t>
  </si>
  <si>
    <t>三江县良口乡和里村至布糯村级公路水毁修复工程</t>
  </si>
  <si>
    <t>修复水毁损坏，新建挡土墙4处</t>
  </si>
  <si>
    <t>杨新运13768570525</t>
  </si>
  <si>
    <t>解决群众55户2800人出行安全，有利于群众生活生产</t>
  </si>
  <si>
    <t>三江县良口乡燕茶村燕子屯村内道路防护栏建设项目</t>
  </si>
  <si>
    <t>燕茶村燕子屯村内球场230米，学校220米，盘打寨内路250米生命防护栏项目</t>
  </si>
  <si>
    <t>解决群众550户2800人出行安全，有利于群众生活生产</t>
  </si>
  <si>
    <t>三江县良口乡燕茶村燕子屯芒栏归产业路硬化</t>
  </si>
  <si>
    <t>(1)长1500朱X宽3.5米ⅹ0.20米
(2)3处拦土墙，1处盖板涵
(3)增加新建800米农田生产路</t>
  </si>
  <si>
    <t>目建成后可解决脱贫村级道路通车问题，改善基础设施，提高550户2800人出行水平，可便于恢复水毁、撂荒农田近60亩，项目惠及基本农田200多亩。茶园40亩，油茶200亩，杉木300亩，稻田养鱼60亩，年增收产值可达50多万元</t>
  </si>
  <si>
    <t>改善燕茶村燕子屯大茶屯的生产生活条件，促进产业发展，方便550户2800人出行水平</t>
  </si>
  <si>
    <t>三江县良口乡燕茶村大茶屯(定岑抖)产业踣硬化</t>
  </si>
  <si>
    <t>规模长2000米X宽4.5米x厚0.20米</t>
  </si>
  <si>
    <t>目建成后可解决脱贫村级道路通车问题，改善基础设施，提高320户1750人出行水平，可便于恢复水毁、撂荒农田近100亩，项目惠及基本农田160多亩。茶园102亩，油茶700亩，杉木1300亩</t>
  </si>
  <si>
    <t>改善燕茶村大茶屯的生产生活条件，促进产业发展，方便群众出行</t>
  </si>
  <si>
    <t>三江县良口乡燕茶村燕子屯小型农田水利三面光硬化</t>
  </si>
  <si>
    <t>（1）燕茶村燕子屯平宽小型农水利三面光硬化长600米0.30米X0.30米。(受益群众2500人，农田150亩）
（2）燕茶村燕子，布交屯高后田段农田水利三面光硬化长600米X0.30X0.30，(需修2处拦水坝)，需要硬化沿河农田步道2500米X宽1.3米X厚0.15米。（受群众3000人，农田200亩)
（3）燕茶村大茶屯冲小农田水利三面光硬化长800米X0.30X0.30</t>
  </si>
  <si>
    <t>目建成后可解决脱贫村农田供水问题，改善基础设施，可便于恢复水毁、撂荒农田近100亩，项目惠及基本农田550多亩</t>
  </si>
  <si>
    <t>改善燕茶村的生产生活条件，促进产业增收</t>
  </si>
  <si>
    <t>良帽村</t>
  </si>
  <si>
    <t>三江县良口乡良帽村寨盘屯至老堡乡边浪村竹窝屯联网路硬化工程</t>
  </si>
  <si>
    <t>硬化路面长3.8公里、路面宽3.5米、厚20厘米，压实砂石基层厚10厘米；两边培路肩宽各0.5米；合理设置涵洞、边沟、错车道等</t>
  </si>
  <si>
    <t>杨田忠</t>
  </si>
  <si>
    <t>解决脱贫村与非脱贫村屯级道路通车问题，改善脱贫村基础设施，方便1626户6897人出行水平。</t>
  </si>
  <si>
    <t>三江县良口乡良帽村良帽屯生活污水治理工程</t>
  </si>
  <si>
    <t>深田片区150米钢筋混凝土盖板涵建设，盖板涵底部3米宽硬化厚度12公分，两侧30公分厚，高度3米高钢筋混凝土，上盖板3.6米宽，15公分厚钢筋混凝土建设；1000米污水排水沟加钢筋混凝土盖板建设，排水沟尺寸为0.5*0.5*0.5*0.15</t>
  </si>
  <si>
    <t>建设成150米盖板涵和1000米排污沟</t>
  </si>
  <si>
    <t>良帽屯排污沟的建设减少了农村生活污水直接排入河流，提升农村人居环境，增加良帽屯停车位置，方面农户出行和保障交通顺畅</t>
  </si>
  <si>
    <t>和里村</t>
  </si>
  <si>
    <t>三江县良口乡和里村金刚屯道路防护栏建设项目</t>
  </si>
  <si>
    <t>新建道路生命防护栏600米</t>
  </si>
  <si>
    <t>杨德秉13481997389</t>
  </si>
  <si>
    <t>解决群众537户2186人出行安全，有利于群众生活生产</t>
  </si>
  <si>
    <t>三江县良口乡和里村消防管网</t>
  </si>
  <si>
    <t>主管网∅100×4000米，总阀门30个，消防栓出水150个</t>
  </si>
  <si>
    <t>完成和里村和里屯 欧阳屯   金刚屯 537户户外水管更换。</t>
  </si>
  <si>
    <t>确保全村村屯家家户户防火，群众生命.财产的安全。</t>
  </si>
  <si>
    <t>三江县良口乡和里村公共照明</t>
  </si>
  <si>
    <t>太阳灯６０盏</t>
  </si>
  <si>
    <t>杨德秉</t>
  </si>
  <si>
    <t>进一步完善全村亮化公共照明</t>
  </si>
  <si>
    <t>方便群众夜间出行，提升安全感</t>
  </si>
  <si>
    <t>三江县良口乡和里村垃圾池（存放亭）</t>
  </si>
  <si>
    <t>１０处</t>
  </si>
  <si>
    <t>避免垃圾风吹雨淋，乱丢乱弃，规范分类处理。</t>
  </si>
  <si>
    <t>解决村屯垃圾存放处理问题，改善提高村民的生活水平和环境。</t>
  </si>
  <si>
    <t>三江县良口乡和里村水利</t>
  </si>
  <si>
    <t>２0００米（归六、３组各５００米，归炳、边海、毕力各３００米，勇冲、加玲、王党各１０００米）</t>
  </si>
  <si>
    <t>用于解决耕地灌溉和排水问题，确保农田的水分供和排水。</t>
  </si>
  <si>
    <t>提高群众产业收入，确保耕地的粮食保障。</t>
  </si>
  <si>
    <t>三江县良口乡和里村产业路硬化</t>
  </si>
  <si>
    <t>硬化路面长4.5公里、路面宽4米、厚20厘米，压实砂石基层厚10厘米；两边培路肩宽各30米；合理设置涵洞、边沟、错车道等</t>
  </si>
  <si>
    <t>解决村屯级道路通车问题，改善脱贫村基础设施，方便537户2186人出行水平。</t>
  </si>
  <si>
    <t>仁塘村</t>
  </si>
  <si>
    <t>三江县良口乡仁塘村中寨屯至上寨屯茶油产业路硬化项目</t>
  </si>
  <si>
    <t>硬化路面长6公里、路面宽4米</t>
  </si>
  <si>
    <t>杨荣生13597262818</t>
  </si>
  <si>
    <t>带动产业发展</t>
  </si>
  <si>
    <t>方便群众出行，改善仁塘村的生产生活条件，促进产业发展，采摘油茶、八角等</t>
  </si>
  <si>
    <t>三江县良口乡仁塘村下寨屯茶油产业路硬化</t>
  </si>
  <si>
    <t>硬化长4.5公里，两边培路肩宽各3.5米厚15厘米，混凝土；</t>
  </si>
  <si>
    <t>发展群众出行，运输农作物</t>
  </si>
  <si>
    <t>三江县良口乡白毛村大团屯水源工程</t>
  </si>
  <si>
    <t>水源提升一处，200米钢管，抽水设备一套</t>
  </si>
  <si>
    <t>提升大团屯132户479人安全饮水</t>
  </si>
  <si>
    <t>三江县良口乡良口村良口屯水源工程</t>
  </si>
  <si>
    <t>2000米110水管，新建过滤池一座，维修过滤池一座</t>
  </si>
  <si>
    <t>提升良口村1277户3098人安全饮水</t>
  </si>
  <si>
    <t>三江县良口乡产口村寨沙屯油茶基地产业路硬化</t>
  </si>
  <si>
    <t>硬化长3公里宽4.5米厚的0.2米（需清理塌方多处）</t>
  </si>
  <si>
    <t>洋溪乡</t>
  </si>
  <si>
    <t>高露村</t>
  </si>
  <si>
    <t>洋溪乡高露村中寨屯杉木产业基地新建产业路项目(布萨至加甲下)</t>
  </si>
  <si>
    <t>路面长4公里、路面宽4.5米，路基6米，压实砂石基层厚15厘米；两边培路肩宽各0.75米；合理设置涵洞、边沟、错车道等</t>
  </si>
  <si>
    <t>潘金林18477297707</t>
  </si>
  <si>
    <t>便利高露村产业路输出产业发展</t>
  </si>
  <si>
    <t>改善高露村的生活件，促进产业运输方便，方便群众出行</t>
  </si>
  <si>
    <t>洋溪乡高露村上寨屯水稻产业基地产业路硬化项目（寨头至寨平）</t>
  </si>
  <si>
    <t>硬化路面长400米（其中抬高路面，长50米，高3米）、路面宽4米、厚20厘米，压实砂石基层厚10厘米；两边培路肩宽各0.25米；合理设置涵洞、边沟、错车道等</t>
  </si>
  <si>
    <t>完成硬化路面长0.4公里，及配套设施建设。</t>
  </si>
  <si>
    <t>解决贫困村屯级道路通车问题，改善贫困村基础设施，方便123户436人出行水平。</t>
  </si>
  <si>
    <t>玉民村</t>
  </si>
  <si>
    <t>洋溪乡玉民村新寨产业基地至两胜刘产业基地新建产业路项目</t>
  </si>
  <si>
    <t>新建新寨产业基地至两胜刘产业基地路面长5公里、路面宽5米产业路。</t>
  </si>
  <si>
    <t>石宏全13878211065</t>
  </si>
  <si>
    <t>完成新建路面长5公里产业路</t>
  </si>
  <si>
    <t>解决村与村屯级道路通车问题，改善村基础设施，方便群众交通出行安全。</t>
  </si>
  <si>
    <t>洋溪乡玉民村更荣产业基地至松稳产业基地新建产业路项目</t>
  </si>
  <si>
    <t>新建更荣产业基地至松稳产业基地路面长5公里、路面宽5米产业路。</t>
  </si>
  <si>
    <t>波里村</t>
  </si>
  <si>
    <t>洋溪乡波里村茶叶步道产业基地新建产业路硬化项目</t>
  </si>
  <si>
    <t>新建全村茶叶基地人行步道硬化路面总长8公里，宽度1.2米，厚度0.1米</t>
  </si>
  <si>
    <t>赵明月18276789550</t>
  </si>
  <si>
    <t>进一步完善波里村茶叶基地基础配套设施</t>
  </si>
  <si>
    <t>改决村民出行困难等问题，增加农作物运输和护理效率，吸引外商投资，带动波里村产业发展。</t>
  </si>
  <si>
    <t>洋溪乡波里村归能上寨屯井水道路、排水沟硬化和防护栏建设项目</t>
  </si>
  <si>
    <t>新建路面硬化30米长2米宽，排水沟三面光硬化1米*1米*1米*50米长，仿木护栏30米</t>
  </si>
  <si>
    <t>硬化井水道路水沟，新建路边防护栏，保障村民饮水和出行安全，完善我村基础设施建设</t>
  </si>
  <si>
    <t>为我村村民人饮用水安全和出行安全提供保障，进一步完善我村的基础设施建设，同时提高群众的满意度。</t>
  </si>
  <si>
    <t>洋溪村</t>
  </si>
  <si>
    <t>洋溪乡洋溪村寨湾屯保障性安居工程安置地巷道硬化和入户道路硬化工程项目</t>
  </si>
  <si>
    <t>农村道路建设</t>
  </si>
  <si>
    <t>硬化长150米、宽4.5米、厚20厘米道路；排水沟200米；巷道硬化500米。</t>
  </si>
  <si>
    <t>梁丙忠13978211654</t>
  </si>
  <si>
    <t>完成硬化长150米、宽4.5米、厚20厘米道路及排水沟。</t>
  </si>
  <si>
    <t>改善贫困村基础设施，方便15户75人出行水平。</t>
  </si>
  <si>
    <t>洋溪乡洋溪村公共照明设施建设项目</t>
  </si>
  <si>
    <t>安装全村巷道太阳能路灯70盏</t>
  </si>
  <si>
    <t>完成洋溪村3个自然屯路灯照明70盏</t>
  </si>
  <si>
    <t>解决贫困村与非贫困村屯夜行照明问题</t>
  </si>
  <si>
    <t>安马村</t>
  </si>
  <si>
    <t>洋溪乡安马村岑夜屯至井板屯生活污水治理项目</t>
  </si>
  <si>
    <t>新建排水渠800米，宽2米，深2米，厚0.4米</t>
  </si>
  <si>
    <t>欧善良19111776088</t>
  </si>
  <si>
    <t>提高农村污水处理能力，改善农村污、臭、脏现象，提高人居环境和提高群众生活质量</t>
  </si>
  <si>
    <t>洋溪乡安马村奴图屯产业路硬化工程项目</t>
  </si>
  <si>
    <t>硬化奴图屯至风电场产业路长3公里，宽3.5米</t>
  </si>
  <si>
    <t>村级产业路道路通车问题，改善贫困村基础设施</t>
  </si>
  <si>
    <t>改善安马村的生活件，促进产业运输方便，方便群众出行</t>
  </si>
  <si>
    <t>良培村</t>
  </si>
  <si>
    <t>洋溪乡良培村高了屯321国道路口至高了屯老寨产业基地产业路硬化项目</t>
  </si>
  <si>
    <t>公路路面加宽1米、硬化路面长5公里、厚20厘米，压实砂石基层厚10厘米。</t>
  </si>
  <si>
    <t>伍太安13669625013</t>
  </si>
  <si>
    <t>改善脱贫村基础设施，方便140户640人出行水平。</t>
  </si>
  <si>
    <t>勇伟村</t>
  </si>
  <si>
    <t>洋溪乡勇伟村上寨红水山至卜窝、扒按至卜窝产业基地产业路硬化项目</t>
  </si>
  <si>
    <t>硬化产业路长7公里，宽3.5米</t>
  </si>
  <si>
    <t>梁远发15224595298</t>
  </si>
  <si>
    <t>改善基础设施，方便117户527人生产生活条件。</t>
  </si>
  <si>
    <t>信洞村</t>
  </si>
  <si>
    <t>洋溪乡信洞村翁布至面长农户联营油茶基地产业路硬化项目</t>
  </si>
  <si>
    <t>梁又新18477299218</t>
  </si>
  <si>
    <r>
      <rPr>
        <sz val="12"/>
        <rFont val="宋体"/>
        <charset val="134"/>
        <scheme val="minor"/>
      </rPr>
      <t>该基地涉及油茶产业</t>
    </r>
    <r>
      <rPr>
        <u/>
        <sz val="12"/>
        <rFont val="宋体"/>
        <charset val="134"/>
        <scheme val="minor"/>
      </rPr>
      <t xml:space="preserve"> 226 </t>
    </r>
    <r>
      <rPr>
        <sz val="12"/>
        <rFont val="宋体"/>
        <charset val="134"/>
        <scheme val="minor"/>
      </rPr>
      <t>亩、茶叶</t>
    </r>
    <r>
      <rPr>
        <u/>
        <sz val="12"/>
        <rFont val="宋体"/>
        <charset val="134"/>
        <scheme val="minor"/>
      </rPr>
      <t xml:space="preserve"> 425 </t>
    </r>
    <r>
      <rPr>
        <sz val="12"/>
        <rFont val="宋体"/>
        <charset val="134"/>
        <scheme val="minor"/>
      </rPr>
      <t>亩、优质稻</t>
    </r>
    <r>
      <rPr>
        <u/>
        <sz val="12"/>
        <rFont val="宋体"/>
        <charset val="134"/>
        <scheme val="minor"/>
      </rPr>
      <t xml:space="preserve"> 420 </t>
    </r>
    <r>
      <rPr>
        <sz val="12"/>
        <rFont val="宋体"/>
        <charset val="134"/>
        <scheme val="minor"/>
      </rPr>
      <t>亩、杉木</t>
    </r>
    <r>
      <rPr>
        <u/>
        <sz val="12"/>
        <rFont val="宋体"/>
        <charset val="134"/>
        <scheme val="minor"/>
      </rPr>
      <t xml:space="preserve"> 620 </t>
    </r>
    <r>
      <rPr>
        <sz val="12"/>
        <rFont val="宋体"/>
        <charset val="134"/>
        <scheme val="minor"/>
      </rPr>
      <t>亩，项目建成后大大降低农户运输化肥及农副产品的运输成本，改善群众生产生活条件的同时，完善产业基地的配套基础设施。</t>
    </r>
  </si>
  <si>
    <t>项目建成后大大降低农户运输化肥及农副产品的运输成本，改善群众生产生活条件的同时，完善产业基地的配套基础设施。受益户478户，受益人口1949人。</t>
  </si>
  <si>
    <t>洋溪乡信洞村新村至高记农户联营优质稻基地产业路硬化项目</t>
  </si>
  <si>
    <t>硬化路面长2公里、路面宽3.5米、厚20厘米，压实砂石基层厚10厘米；两边培路肩宽各0.5米；合理设置涵洞、边沟、错车道等</t>
  </si>
  <si>
    <r>
      <rPr>
        <sz val="12"/>
        <rFont val="宋体"/>
        <charset val="134"/>
        <scheme val="minor"/>
      </rPr>
      <t>该基地涉及油茶产业</t>
    </r>
    <r>
      <rPr>
        <u/>
        <sz val="12"/>
        <rFont val="宋体"/>
        <charset val="134"/>
        <scheme val="minor"/>
      </rPr>
      <t xml:space="preserve"> 124 </t>
    </r>
    <r>
      <rPr>
        <sz val="12"/>
        <rFont val="宋体"/>
        <charset val="134"/>
        <scheme val="minor"/>
      </rPr>
      <t>亩、茶叶</t>
    </r>
    <r>
      <rPr>
        <u/>
        <sz val="12"/>
        <rFont val="宋体"/>
        <charset val="134"/>
        <scheme val="minor"/>
      </rPr>
      <t xml:space="preserve"> 320 </t>
    </r>
    <r>
      <rPr>
        <sz val="12"/>
        <rFont val="宋体"/>
        <charset val="134"/>
        <scheme val="minor"/>
      </rPr>
      <t>亩、优质稻</t>
    </r>
    <r>
      <rPr>
        <u/>
        <sz val="12"/>
        <rFont val="宋体"/>
        <charset val="134"/>
        <scheme val="minor"/>
      </rPr>
      <t xml:space="preserve"> 560 </t>
    </r>
    <r>
      <rPr>
        <sz val="12"/>
        <rFont val="宋体"/>
        <charset val="134"/>
        <scheme val="minor"/>
      </rPr>
      <t>亩、杉木</t>
    </r>
    <r>
      <rPr>
        <u/>
        <sz val="12"/>
        <rFont val="宋体"/>
        <charset val="134"/>
        <scheme val="minor"/>
      </rPr>
      <t xml:space="preserve"> 168 </t>
    </r>
    <r>
      <rPr>
        <sz val="12"/>
        <rFont val="宋体"/>
        <charset val="134"/>
        <scheme val="minor"/>
      </rPr>
      <t>亩，项目建成后大大降低农户运输化肥及农副产品的运输成本，改善群众生产生活条件的同时，完善产业基地的配套基础设施。</t>
    </r>
  </si>
  <si>
    <t>洋溪乡高露村加雷屯油茶产业基地新建生产路项目（寨边至地显米）</t>
  </si>
  <si>
    <t>硬化路面长0.3公里、路面宽2米、合理设置涵洞、边沟、错车道等</t>
  </si>
  <si>
    <t>洋溪乡高露村平埔屯杉木产业基地新建产业路项目（冲猴山至边打）</t>
  </si>
  <si>
    <t>路面长1.5公里、路面宽4.5米，路基6米，压实砂石基层厚15厘米；两边培路肩宽各0.5米；合理设置涵洞、边沟、错车道等</t>
  </si>
  <si>
    <t>洋溪乡高露村加雷屯至乌云，寨边水渠农田水利灌溉项目</t>
  </si>
  <si>
    <t xml:space="preserve">水管3000米，口径110厘米，拦水坝3个，水管接头若干。新建水渠长500米，深度40×高度40×宽度40       </t>
  </si>
  <si>
    <t>解决村民产业发展供水灌溉问题</t>
  </si>
  <si>
    <t>为村民发展产业提供便利，促进产业发展</t>
  </si>
  <si>
    <t>洋溪乡高露村上寨屯寨边水渠农田水利灌溉项目</t>
  </si>
  <si>
    <t>水管3000米，口径140厘米，拦水坝5个，水管接头若干</t>
  </si>
  <si>
    <t>洋溪乡高露村中寨屯寨边至萨草农田水利灌溉项目</t>
  </si>
  <si>
    <t>水管3000米，口径110厘米，拦水坝1个，水管接头若干</t>
  </si>
  <si>
    <t>洋溪乡高露村边打屯寨边至冲里农田水利灌溉项目</t>
  </si>
  <si>
    <t>水管600米，口径110厘米，拦水坝2个，水管接头若干</t>
  </si>
  <si>
    <t>洋溪乡高露村边打屯茶叶产业基地产业路硬化项目（寨头）</t>
  </si>
  <si>
    <t>种植业基地</t>
  </si>
  <si>
    <t>硬化路面长400米、路面宽4米、厚20厘米，压实砂石基层厚10厘米；两边培路肩宽各0.25米；合理设置涵洞、边沟、错车道等</t>
  </si>
  <si>
    <t>洋溪乡高露村平埔屯新建人饮水池项目</t>
  </si>
  <si>
    <t>新建水池1座，容量100吨</t>
  </si>
  <si>
    <t>解决贫困村用水不足问题，保障该村群众的生活用水安全</t>
  </si>
  <si>
    <t>项目建成后，该村群众的生活用水安全将得到保障。</t>
  </si>
  <si>
    <t>高露村木耳种植基地项目（集体经济）</t>
  </si>
  <si>
    <t>钢结构木耳棚800平米，清理基地土方1000立方米。</t>
  </si>
  <si>
    <t>增加高露村村民收入</t>
  </si>
  <si>
    <t>提高高露村村民收入，带动农村经济的整体发展</t>
  </si>
  <si>
    <t>洋溪乡玉民村香耶产业基地至乌肚中产业基地新建产业路项目</t>
  </si>
  <si>
    <t>新建香耶产业基地至乌肚中产业基地路面长4公里、路面宽5米产业路。</t>
  </si>
  <si>
    <t>完成新建路面长4公里产业路</t>
  </si>
  <si>
    <t>洋溪乡玉民村乌扛产业基地至布百加产业基地新建产业路项目</t>
  </si>
  <si>
    <t>新建乌扛产业基地至布百加产业基地路面长5公里、路面宽5米产业路。</t>
  </si>
  <si>
    <t>洋溪乡玉民村两样产业基地桥梁建设项目</t>
  </si>
  <si>
    <t>农村道路建设（通村路、通户路、小型桥梁等）</t>
  </si>
  <si>
    <t>新建跨度7米，宽3米便民桥1座</t>
  </si>
  <si>
    <t>完成新建跨度7米便民桥一座</t>
  </si>
  <si>
    <t>洋溪乡玉民村乌肚产业基地桥梁建设项目</t>
  </si>
  <si>
    <t>新建跨度20米，宽4.5米交通桥1座</t>
  </si>
  <si>
    <t>完成新建跨度20米便民桥一座</t>
  </si>
  <si>
    <t>洋溪乡玉民村珠荣扛至引两拥三面光水利项目</t>
  </si>
  <si>
    <t>新建玉民村珠荣扛至引两拥1.5公里30cm*30cm三面光水利项目</t>
  </si>
  <si>
    <t>完成新建珠荣扛至引两拥三面光水利项目</t>
  </si>
  <si>
    <t>便于洋溪乡玉民村耕作区发展生产</t>
  </si>
  <si>
    <t>洋溪乡玉民村负背至两足三面光水利项目</t>
  </si>
  <si>
    <t>新建玉民村负背至两足1公里30cm*30cm三面光水利项目</t>
  </si>
  <si>
    <t>完成新建负背至两足三面光水利项目</t>
  </si>
  <si>
    <t>洋溪乡珠荣扛至松都九三面光水利项目</t>
  </si>
  <si>
    <t>新建玉民村珠荣扛至松都九2公里30cm*30cm三面光水利项目</t>
  </si>
  <si>
    <t>完成新建珠荣扛至松都九三面光水利项目</t>
  </si>
  <si>
    <t>洋溪乡玉民村更初至付足下里三面光水利项目</t>
  </si>
  <si>
    <t>新建玉民村更初至付足下1.5公里30cm*30cm三面光水利项目</t>
  </si>
  <si>
    <t>完成新建更初至付足下三面光水利项目</t>
  </si>
  <si>
    <t>洋溪乡玉民村两松至古荣三面光水利项目</t>
  </si>
  <si>
    <t>新建玉民村两松至古荣1公里30cm*30cm三面光水利项目</t>
  </si>
  <si>
    <t>完成新建两松至古荣三面光水利项目</t>
  </si>
  <si>
    <t>洋溪乡玉民村达恩至两党三面光水利项目</t>
  </si>
  <si>
    <t>新建玉民村达恩至两党1公里30cm*30cm三面光水利项目</t>
  </si>
  <si>
    <t>完成新建达恩至两党三面光水利项目</t>
  </si>
  <si>
    <t>洋溪乡玉民村洋业井水至引领三面光水利项目</t>
  </si>
  <si>
    <t>新建玉民村洋业井水至引领长300米30cm*30cm三面光水利项目</t>
  </si>
  <si>
    <t>完成新建洋业井水至引领三面光水利项目</t>
  </si>
  <si>
    <t>洋溪乡波里村归能下寨屯油茶产业基地新建产业路项目（班江至老林场）</t>
  </si>
  <si>
    <t>新建路面长2.5公里、路面宽4米，路基6米，压实砂石基层厚15厘米；两边肩宽各0.75米；合理设置涵洞、边沟、错车道等</t>
  </si>
  <si>
    <t>进一步完善归能下寨屯油茶基地基础配套设施</t>
  </si>
  <si>
    <t>改决村民出行困难等问题，增加农作物运输和护理效率，吸引外商投资和外出务工青年返乡创业，带动波里村产业发展。</t>
  </si>
  <si>
    <t>洋溪乡波里上寨屯生活污水治理项目</t>
  </si>
  <si>
    <t>修建屯内巷道排水沟及盖板700米</t>
  </si>
  <si>
    <t>完成波里上寨屯水沟盖板700米，及完善我村基础设施建设</t>
  </si>
  <si>
    <t>改善我村人居环境，提高村容村貌，为建设生态宜居和美乡村奠定基础</t>
  </si>
  <si>
    <t>洋溪乡波里村波里下寨国道至岑鸟山产业基地产业路建设项目</t>
  </si>
  <si>
    <t>新建路面长7公里、路面宽4米，路基6米，压实砂石基层厚15厘米；两边肩宽各0.75米；合理设置涵洞、边沟、错车道等</t>
  </si>
  <si>
    <t>进一步完善波里下寨屯基地基础配套设施</t>
  </si>
  <si>
    <t>洋溪乡波里上寨屯新建人饮水源工程项目</t>
  </si>
  <si>
    <t>新建一个水源沉淀池过滤池，安装50PE管2000米</t>
  </si>
  <si>
    <t>解决贫困村用水不足问题。</t>
  </si>
  <si>
    <t>为我村村民人饮用水安全提供保障，进一步完善我村的基础设施建设，同时提高群众的满意度。</t>
  </si>
  <si>
    <t>洋溪乡波里村下寨屯新建人饮水源工程</t>
  </si>
  <si>
    <t>新建一个水源沉淀池过滤池，安装50PE管2500米</t>
  </si>
  <si>
    <t>洋溪乡波里村公共照明设施建设项目</t>
  </si>
  <si>
    <t>安装全村公共照明设施建设项目共100盏</t>
  </si>
  <si>
    <t>完善我村道路照明设施，增强农村治安安全保障</t>
  </si>
  <si>
    <t>为我村村民夜间出行安全提供保障，提高群众安全感和满意度</t>
  </si>
  <si>
    <t>洋溪乡波里村归能上寨屯江洞桥梁建设项目</t>
  </si>
  <si>
    <t>新建人行桥1座，长6米宽3米</t>
  </si>
  <si>
    <t>完善我村基础设施建设，保障村民出行安全</t>
  </si>
  <si>
    <t>改善村民出行困难问题，增加农作物运输和护理效率，</t>
  </si>
  <si>
    <t>洋溪乡波里村上寨屯内道路防护栏建设项目</t>
  </si>
  <si>
    <t>新建道路防护栏400米</t>
  </si>
  <si>
    <t>为我村村民出行安全提供保障，提高群众安全感和满意度</t>
  </si>
  <si>
    <t>洋溪乡波里村垃圾集中闷化处理站建设工程</t>
  </si>
  <si>
    <t>新建垃圾集中闷化处理站1座，包括整理100㎡场地、安装闷化设备、通水通电等</t>
  </si>
  <si>
    <t>完成建设垃圾集中闷化处理站1座及配套设施</t>
  </si>
  <si>
    <t>改善村民居住环境，提高群众生活质量</t>
  </si>
  <si>
    <t>洋溪乡波里村下寨屯内道路防护栏建设项目</t>
  </si>
  <si>
    <t>新建道路防护栏300米</t>
  </si>
  <si>
    <t>洋溪乡洋溪村码头高水位停泊点建设项目</t>
  </si>
  <si>
    <t>新建码头停泊点1处，长8米，高4米，宽2米</t>
  </si>
  <si>
    <t>便利高水位安全停船建设</t>
  </si>
  <si>
    <t>解决洋溪乡洋溪村与周边其他村村民过渡安全问题</t>
  </si>
  <si>
    <t>洋溪乡洋溪村新街屯村内产业基地产业路硬化项目</t>
  </si>
  <si>
    <t>硬化路面长270米、路面宽4米、厚20厘米，压实砂石基层厚10厘米；合理设置涵洞、边沟三面光水沟长220米30*30*10、错车道等，国道至财政所道路硬化长77米宽4米</t>
  </si>
  <si>
    <t>完成硬化路面长347米，及配套设施建设。</t>
  </si>
  <si>
    <t>为村民发展产业提供便利，促进生产发展，改善贫困村基础设施，提高群众生产安全问题</t>
  </si>
  <si>
    <t>洋溪乡洋溪村古瓦屯边大至支言水渠农田水利设施建设工程</t>
  </si>
  <si>
    <t>新建长500米30cm*30cm三面光</t>
  </si>
  <si>
    <t>为村民发展产业提供便利，促进生产发展</t>
  </si>
  <si>
    <t>洋溪乡洋溪村旧寨屯基艮路道路产业基地产业路硬化项目</t>
  </si>
  <si>
    <t>硬化路面长2公里、路面宽1.5米、厚20厘米，压实砂石基层厚5厘米</t>
  </si>
  <si>
    <t>洋溪乡洋溪村寨湾屯基艮路产业基地产业路硬化项目</t>
  </si>
  <si>
    <t>硬化路面长1公里、路面宽3米、厚20厘米，压实砂石基层厚5厘米</t>
  </si>
  <si>
    <t>洋溪乡洋溪村让口屯交通桥建设项目</t>
  </si>
  <si>
    <t>新建交通桥1座，长18米、高14米、宽5.5米</t>
  </si>
  <si>
    <t>完成便民桥一座，及配套设施建设。</t>
  </si>
  <si>
    <t>解决贫困村与非贫困村屯级道路通车问题，方便村屯群众过河生产安全问题</t>
  </si>
  <si>
    <t>洋溪乡洋溪村古瓦屯产业基建产业路建设项目</t>
  </si>
  <si>
    <t>新建长3公里，宽5米产业路</t>
  </si>
  <si>
    <t>便利洋溪村产业路输出产业发展</t>
  </si>
  <si>
    <t>此路与高路村边打屯连接，产业路种有大片竹林，提高群众生产运输问题</t>
  </si>
  <si>
    <t>洋溪乡洋溪村寨湾屯球场至产业路口道路硬化项目</t>
  </si>
  <si>
    <t>硬化道路长300米，宽3.5米。厚0.2米</t>
  </si>
  <si>
    <t>完成硬化路面长200米，及配套设施建设。</t>
  </si>
  <si>
    <t>红岩村</t>
  </si>
  <si>
    <t>洋溪乡红岩村塘扣屯生活垃圾处理项目</t>
  </si>
  <si>
    <t>农村垃圾处理</t>
  </si>
  <si>
    <t>新建生活垃圾处理焚烧池，长8米、宽5米，取灰池2米*2米，带钢架棚</t>
  </si>
  <si>
    <t>潘彩琼18276294286</t>
  </si>
  <si>
    <t>完成建设1座垃圾焚烧池</t>
  </si>
  <si>
    <t>洋溪乡红岩村乌述屯油茶基地产业路硬化项目</t>
  </si>
  <si>
    <t>硬化路面长0.9公里、路面宽4.5米、厚10厘米，压实砂石基层厚20厘米；合理错车道等</t>
  </si>
  <si>
    <t>完成硬化路面长0.9公里，及配套设施建设。</t>
  </si>
  <si>
    <t>改善村民的生活件，促进产业运输方便，方便群众出行</t>
  </si>
  <si>
    <t>洋溪乡红岩村小兵屯加赖至塘老产业基地新建产业路项目</t>
  </si>
  <si>
    <t>新建产业路长3公里、宽3.5米</t>
  </si>
  <si>
    <t>建设新的产业路长3公里</t>
  </si>
  <si>
    <t>洋溪乡红岩村红岩屯新村到布沙产业基地新建产业路项目</t>
  </si>
  <si>
    <t>硬化产业路长6公里、宽3.5米</t>
  </si>
  <si>
    <t>完成硬化路面长6公里，宽3.5米</t>
  </si>
  <si>
    <t>洋溪乡红岩村塘扣屯屋旁边至岑加格产业基地产业路硬化项目</t>
  </si>
  <si>
    <t>硬化产业路长1.5公里、宽3.5米</t>
  </si>
  <si>
    <t>完成硬化路面长1.5公里、宽3.5米</t>
  </si>
  <si>
    <t>洋溪乡红岩村公共照明设施建设项目</t>
  </si>
  <si>
    <t>安装全村巷道太阳能路灯80盏</t>
  </si>
  <si>
    <t>完成红岩村6个自然屯路灯照明80盏</t>
  </si>
  <si>
    <t>洋溪乡红岩村岑灯屯河成沙至地鸡产业基地产业路硬化项目</t>
  </si>
  <si>
    <t>硬化产业路长2公里、宽3.5米</t>
  </si>
  <si>
    <t>完成硬化路面长2公里、宽3.5米</t>
  </si>
  <si>
    <t>洋溪乡安马村岑夜屯产业路建设工程项目</t>
  </si>
  <si>
    <t>新建岑夜屯至风电场产业路长3公里，宽3.5米</t>
  </si>
  <si>
    <t>洋溪乡良培村培吉屯321国道路口至培吉屯上寨道路拓宽项目</t>
  </si>
  <si>
    <t>公路路面加宽1米、从新硬化路面长3.4公里、厚20厘米，压实砂石基层厚10厘米。</t>
  </si>
  <si>
    <t>完成硬化路面长3.4公里，及配套设施建设。</t>
  </si>
  <si>
    <t>改善脱贫村基础设施，方便128户487人出行水平。</t>
  </si>
  <si>
    <t>洋溪乡良培村归利屯道路塌方修复项目</t>
  </si>
  <si>
    <t>修建塌方路段挡土墙长28米、高22米、厚度平均2米。</t>
  </si>
  <si>
    <t>完成塌方路段挡土墙长28米、高22米、厚度平均2米建设及配套设施建设。</t>
  </si>
  <si>
    <t>消除脱贫村道路基础设施隐患，保护114户509人出行安全。</t>
  </si>
  <si>
    <t>洋溪乡良培村高了屯生活污水治理项目</t>
  </si>
  <si>
    <t>铺设排水管道长2000米，修建污水处理池等设施</t>
  </si>
  <si>
    <t>伍太安</t>
  </si>
  <si>
    <t>完成长350米排水沟及排水管，污水处理池60平方及配套设施建设。</t>
  </si>
  <si>
    <t>改善脱贫村基础设施，方便140户640人污水处理。</t>
  </si>
  <si>
    <t>洋溪乡良培村归利屯河道防洪堤建设项目</t>
  </si>
  <si>
    <t>新建长90米、宽1.2米、高3米防洪提</t>
  </si>
  <si>
    <t>完成长90米、宽1.2米、深3米防洪堤及配套设施建设。</t>
  </si>
  <si>
    <t>完善脱贫村基础设施建设，保护114户509人汛期安全。</t>
  </si>
  <si>
    <t>洋溪乡勇伟村寨保屯农田水利设施建设工程项目</t>
  </si>
  <si>
    <t>寨保屯水利修复4处，共100米</t>
  </si>
  <si>
    <t>修复稳固水利4出100米</t>
  </si>
  <si>
    <t>保障农户发展产业有稳定水源供给</t>
  </si>
  <si>
    <t>洋溪乡勇伟村下寨综合楼至消防水池屯内联户路建设项目</t>
  </si>
  <si>
    <t>硬化村内巷道长150米，宽1米</t>
  </si>
  <si>
    <t>完成建设水泥路长150米，宽1米道路</t>
  </si>
  <si>
    <t>方便143户637人群众出行</t>
  </si>
  <si>
    <t>洋溪乡勇伟村寨保屯球场至二级路通屯路建设项目</t>
  </si>
  <si>
    <t>新建道路长150米，宽3.5米</t>
  </si>
  <si>
    <t>新建道路长150米，宽3，5米一条</t>
  </si>
  <si>
    <t>方便群众出行以及生产工作进行共58户268人</t>
  </si>
  <si>
    <t>洋溪乡信洞村信洞屯至晒江路口屯级道路拓宽硬化项目</t>
  </si>
  <si>
    <t>路面长3公里、路面宽3.5米、拓宽1米、厚20厘米，压实砂石基层厚10厘米；两边培路肩宽各0.5米；合理设置涵洞、边沟、错车道等</t>
  </si>
  <si>
    <t>该条屯级公路拓宽后将更加便于两屯群众交流沟通，促进民族团结。</t>
  </si>
  <si>
    <t>该项目建成后将更加便于两屯群众出行，减少交通事故的发生，排除安全隐患。受益户548户，受益人口2266人。</t>
  </si>
  <si>
    <t>洋溪乡红岩村塘扣屯乌所至外坡灌溉水利项目</t>
  </si>
  <si>
    <t>新建灌溉水利长1公里</t>
  </si>
  <si>
    <t>洋溪乡红岩村乌述屯乌述寨边至井积灌溉水利项目</t>
  </si>
  <si>
    <t>新建灌溉水利长1.8公里</t>
  </si>
  <si>
    <r>
      <rPr>
        <sz val="11"/>
        <rFont val="宋体"/>
        <charset val="134"/>
      </rPr>
      <t>三江县洋溪乡</t>
    </r>
    <r>
      <rPr>
        <sz val="11"/>
        <rFont val="Courier New"/>
        <charset val="134"/>
      </rPr>
      <t>321</t>
    </r>
    <r>
      <rPr>
        <sz val="11"/>
        <rFont val="宋体"/>
        <charset val="134"/>
      </rPr>
      <t>国道至安马村井板屯道路提升工程</t>
    </r>
  </si>
  <si>
    <t>路面修复长26米，宽3.5米及边坡防护。新建挡土墙两幅，总长54米。</t>
  </si>
  <si>
    <t>三江县洋溪乡高露村上寨屯至良梅公路至玉民村乌杠屯道路提升工程</t>
  </si>
  <si>
    <t>路面修复宽4.5米，总长154米；路面修复宽3.5米，总长234米。新建挡土墙10幅，总长115米。</t>
  </si>
  <si>
    <t>洋溪乡良培村良培小学路口至良培老寨道路提升工程项目</t>
  </si>
  <si>
    <t>洋溪乡勇伟村学校路口道路损毁修复项目</t>
  </si>
  <si>
    <t>新建长20米，高35米挡土墙1处</t>
  </si>
  <si>
    <t>洋溪乡勇伟村下寨综合楼、井八井水路道路损毁修复及护栏建设项目</t>
  </si>
  <si>
    <t>1、综合楼新建挡土墙长13米，高3米；护栏15米；
2、井八井水新建挡土墙长18米，高3米；</t>
  </si>
  <si>
    <t>洋溪乡勇伟村归石场道路损毁修复项目</t>
  </si>
  <si>
    <t>新建长100米，高3米挡土墙1处</t>
  </si>
  <si>
    <t>洋溪乡洋溪村寨湾屯移民新村人饮工程项目</t>
  </si>
  <si>
    <t>新建16户人饮管网及配套设施。</t>
  </si>
  <si>
    <t>洋溪乡高露村平铺屯崩塌地质灾害治理工程项目</t>
  </si>
  <si>
    <t>重力式挡土墙+排水工程</t>
  </si>
  <si>
    <t>洋溪乡信洞村盘岩屯滑坡地质灾害治理工程项目</t>
  </si>
  <si>
    <t>钢管桩+截排水</t>
  </si>
  <si>
    <t>洋溪乡红岩村垃圾集中闷化处理站建设工程项目</t>
  </si>
  <si>
    <t>洋溪乡玉民村垃圾集中闷化处理站建设工程项目</t>
  </si>
  <si>
    <t>富禄乡</t>
  </si>
  <si>
    <t>培进村</t>
  </si>
  <si>
    <t>三江县富禄乡培进村列嘎至别塘山油茶基地产业路硬化项目</t>
  </si>
  <si>
    <t>硬化路面长3.5公里、路面宽3.5米、厚20厘米，压实砂石基层厚10厘米；两边培路肩宽各1米；合理设置涵洞、边沟、错车道等</t>
  </si>
  <si>
    <t>杨同新18789268663</t>
  </si>
  <si>
    <t>解决贫困村产业路问题，改善贫困村基础设施，方便415户2145人出行水平。</t>
  </si>
  <si>
    <t>三江县富禄乡培进村至融水县大龙圩村县域交界处至甲圩村道路提升工程</t>
  </si>
  <si>
    <t>道路全长11.8公里，建防护工程26处长600米，路面长450米，1800平方，涵洞10道75米，防护栏5000米。</t>
  </si>
  <si>
    <t>完成硬化路面长11.8公里，及配套设施建设。</t>
  </si>
  <si>
    <t>解决贫困村通村路问题，改善贫困村基础设施，方便415户2145人出行。</t>
  </si>
  <si>
    <t>高安村</t>
  </si>
  <si>
    <t>三江县富禄乡高安村环村路护栏项目</t>
  </si>
  <si>
    <t>环村路1000米新建波纹防护栏</t>
  </si>
  <si>
    <t>李东兴13788790683</t>
  </si>
  <si>
    <t>完成环村路新增长1公里防护栏，及配套设施建设。</t>
  </si>
  <si>
    <t>解决贫村屯安全问题，改善贫困村基础设施，方便1045户3877人出行安全。</t>
  </si>
  <si>
    <t>富禄村</t>
  </si>
  <si>
    <t>三江县富禄乡富禄村葛亮屯通屯路建设项目</t>
  </si>
  <si>
    <t>葛亮屯寨头至新321国道新建通屯道路1.5公里、建设小桥梁30米。</t>
  </si>
  <si>
    <t>梅雷英18178278087</t>
  </si>
  <si>
    <t>改善基础设施，受益人数716人。</t>
  </si>
  <si>
    <t>改善富禄村的生产生活条件，促进产业发展。</t>
  </si>
  <si>
    <t>岑旁村</t>
  </si>
  <si>
    <t>三江县富禄乡岑旁村二次水源人饮工程路段道路硬化项目</t>
  </si>
  <si>
    <t>硬化路面长2.2公里、路面宽4米、厚20厘米，两边培路肩宽各0.2米；合理设置涵洞、边沟、错车道等</t>
  </si>
  <si>
    <t>陈老山13669625295</t>
  </si>
  <si>
    <t>解决贫困村人饮维护和产业发展道路通车问题，改善贫困村基础设施，方便433户1838人出行水平。</t>
  </si>
  <si>
    <t>归述村</t>
  </si>
  <si>
    <t>三江县富禄乡归述村下寨屯双度九至根招产业硬化路项目</t>
  </si>
  <si>
    <t>2公里*4.5米宽方便群众发展生产，沿途涉及产业优质稻150亩，油茶150亩，钩藤80亩，杉木250亩，受益人口170户980人。</t>
  </si>
  <si>
    <t>滚老荣19167301831</t>
  </si>
  <si>
    <t>完成2公里*4.5米宽产业路硬化，方便群众发展生产，沿途涉及产业优质稻150亩，油茶150亩，钩藤80亩，杉木250亩。</t>
  </si>
  <si>
    <t>改善贫困村基础设施，方便170户1010人出行水平，促进产业发展。</t>
  </si>
  <si>
    <t>岑牙村</t>
  </si>
  <si>
    <t>三江县富禄乡岑牙村人饮水池加护项目</t>
  </si>
  <si>
    <t>人饮水池加固长14米，高15米，厚30厘米</t>
  </si>
  <si>
    <t>潘文松15878201483</t>
  </si>
  <si>
    <t>修建边坡支护长14咪高15米，及配套设施建设。</t>
  </si>
  <si>
    <t>改善贫困村基础设施，方便92户461人出行水平。</t>
  </si>
  <si>
    <t>匡里村</t>
  </si>
  <si>
    <t>三江县富禄乡匡里村匡里屯今鹏至双农产业路项目</t>
  </si>
  <si>
    <t>产业路新开，总长度8公里、路面宽3.5米</t>
  </si>
  <si>
    <t>吴立新15878201057</t>
  </si>
  <si>
    <t>方便群众发展农业生产，优质稻，大糯80亩</t>
  </si>
  <si>
    <t>促进油茶、优质稻、杉木等特色产业发展</t>
  </si>
  <si>
    <t>甲圩村</t>
  </si>
  <si>
    <t>三江县富禄乡甲圩村茶高上至茶高下至卡在至唐周产业路硬化项目</t>
  </si>
  <si>
    <t>硬化路面长3.5公里、路面宽3.5米、厚0.2米，压实砂石基层厚10厘米；两边培路肩宽各4.5米；合理设置涵洞、边沟、错车道等</t>
  </si>
  <si>
    <t>韦成荣18376211534</t>
  </si>
  <si>
    <t>解决贫困村产业路问题，改善贫困村基础设施，方便309户1247人的生产及出行水平。</t>
  </si>
  <si>
    <t>龙奋村</t>
  </si>
  <si>
    <t>三江县富禄乡龙奋村珠故建至南胜至几塘产业路硬化项目</t>
  </si>
  <si>
    <t>硬化路面长6.2公里、路面宽4.5米、厚20厘米，压实砂石基层厚15厘米；两边培路肩宽各0.10米；合理设置涵洞、边沟、错车道等</t>
  </si>
  <si>
    <t>杨老公（18378258684）</t>
  </si>
  <si>
    <t>完成硬化路面长6.2公里，及配套设施建设。</t>
  </si>
  <si>
    <t>解决贫困村屯级道路通车问题，改善贫困村基础设施，方便428户2191人生产生活。</t>
  </si>
  <si>
    <t>高岩村</t>
  </si>
  <si>
    <t>三江县富禄乡高岩村井虎至井兑道路硬化项目</t>
  </si>
  <si>
    <t>硬化路面长3.8公里、路面宽3.5米、厚20厘米，压实砂石基层厚10厘米；两边培路肩宽各0.5米；合理设置涵洞、边沟、错车道等，加防护拦。</t>
  </si>
  <si>
    <t>石茂明15878209676</t>
  </si>
  <si>
    <t>改善贫困村基础设施，方便380户1800人出行水平。</t>
  </si>
  <si>
    <t>大顺村</t>
  </si>
  <si>
    <t>富禄乡大顺村大顺屯片南至根作产业路硬化项目</t>
  </si>
  <si>
    <t>道路长2.5公里，宽3.5米，厚度18公分，压实砂石基层厚2厘米.两边培路肩宽各0.5米；合理设置涵洞、边沟、错车道等</t>
  </si>
  <si>
    <t>代求敦18376224850</t>
  </si>
  <si>
    <t>完善村屯基础设施建设，提升贫困村基础设施环境和生活条件，方便群众出行，极大改善大顺村大糯、杉木等产业的交通条件。</t>
  </si>
  <si>
    <t>仁里村</t>
  </si>
  <si>
    <t>三江县富禄乡仁里村滚叠屯至青旗屯道路翻修和拓宽工程</t>
  </si>
  <si>
    <t>硬化路面长5公里、路面宽4米、厚20厘米，压实砂石基层厚15厘米；两边培路肩宽各0.5米；合理设置涵洞、边沟、错车道等</t>
  </si>
  <si>
    <t>滚军海14793874805</t>
  </si>
  <si>
    <t>完成硬化、拓宽路面长5公里，及配套设施建设。</t>
  </si>
  <si>
    <t>改善贫困村基础设施，方便483户2585人出行水平。</t>
  </si>
  <si>
    <t>三江县富禄乡匡里村各屯排水沟三面光项目</t>
  </si>
  <si>
    <t>3000米，0.3米X0.4米</t>
  </si>
  <si>
    <t>罗院福13978210180</t>
  </si>
  <si>
    <t>改善基础设施，受益人数360人。</t>
  </si>
  <si>
    <t>解决村屯内污水排污处理问题</t>
  </si>
  <si>
    <t>岑洞村</t>
  </si>
  <si>
    <t>三江县富禄乡岑洞村归述寨门至归述上寨公路防护栏</t>
  </si>
  <si>
    <t>铺设村级公路防护栏长3.5公里。</t>
  </si>
  <si>
    <t>覃效武（15878206118）</t>
  </si>
  <si>
    <t xml:space="preserve">完成公路防护栏安装使用，方便群众安全出行。
</t>
  </si>
  <si>
    <t>方便全村317户2119人出行安全。</t>
  </si>
  <si>
    <t>纯德村</t>
  </si>
  <si>
    <t>三江县富禄乡纯德村村内排水沟三面光项目</t>
  </si>
  <si>
    <t>屯内排水沟三面光硬化，规格30厘米X30厘米的1500米，规格40厘米X40厘米的500米</t>
  </si>
  <si>
    <t>滚英汤18776204920</t>
  </si>
  <si>
    <t>完成村内排水沟三面光2000米</t>
  </si>
  <si>
    <t>极大改善了村民的生活条件，改善村容村貌</t>
  </si>
  <si>
    <t>三江县富禄乡龙奋村排水沟三面光项目</t>
  </si>
  <si>
    <t>龙奋村臭水沟1200米，宽0.4米，高0.3米，厚度0.1米</t>
  </si>
  <si>
    <t>完成三面光排水沟长1200米，及配套设施建设。</t>
  </si>
  <si>
    <t>解决贫困村屯级环境整治问题，改善贫困村基础设施，方便428户2190人生活环境卫生。</t>
  </si>
  <si>
    <t>三江县富禄乡岑洞村生活垃圾处理设施项目</t>
  </si>
  <si>
    <t>新建1座垃圾焚烧炉占地200平方米，长10米宽12米，以及相关配套设施建设。</t>
  </si>
  <si>
    <t>覃效武15347763027</t>
  </si>
  <si>
    <t>完善基础设施改善人居环境，受益群众317户2119人</t>
  </si>
  <si>
    <t>改善全村群众生活环境</t>
  </si>
  <si>
    <t>三江县富禄乡归述村下寨屯基础设施工程项目</t>
  </si>
  <si>
    <t>建设路基下沉点5处，路基边坡建设5处，挡土墙50米，通过项目的建设，保障归述村460户2400人村民的生产生活，为乡村振兴发展提供保障</t>
  </si>
  <si>
    <t>完成建设路基下沉点5处，路基边坡建设5处，挡土墙50米，</t>
  </si>
  <si>
    <t>改善贫困村基础设施，方便460户2487人出行水平。</t>
  </si>
  <si>
    <t>三江县富禄乡归述村生活垃圾处理设施项目</t>
  </si>
  <si>
    <t>解决贫困村屯级环境卫生处理问题，改善贫困村基础设施，方便460户2400人的人居环境提升。</t>
  </si>
  <si>
    <t>三江县富禄乡富禄村葛亮屯生活垃圾处理设施项目</t>
  </si>
  <si>
    <t>新建1座垃圾焚烧炉占地180平方米，长10米宽10米，以及相关配套设施建设。</t>
  </si>
  <si>
    <t>石冬财13078002013</t>
  </si>
  <si>
    <t>侗乡苗寨</t>
  </si>
  <si>
    <t>三江县富禄乡富禄社区侗乡苗寨安置点生活垃圾处理设施项目</t>
  </si>
  <si>
    <t>赖诗豪13669620902</t>
  </si>
  <si>
    <t>解决侗乡苗寨垃圾处理问题，受益群众197户974人。</t>
  </si>
  <si>
    <t>改善整个安置点的环境卫生问题。</t>
  </si>
  <si>
    <t>三江县富禄乡甲圩村生活垃圾处理设施项目</t>
  </si>
  <si>
    <t>完善基础设施改善人居环境，受益群众309户1247人。</t>
  </si>
  <si>
    <t>三江县富禄乡大顺村高业屯垃圾焚烧炉改扩建项目</t>
  </si>
  <si>
    <t>修复原垃圾焚烧池，并增加它的燃烧效率</t>
  </si>
  <si>
    <t>解决高业屯垃圾处理问题</t>
  </si>
  <si>
    <t>完善村屯生产生活基础设施建设，方便群众日常生活发展，提高农村生活质量</t>
  </si>
  <si>
    <t>三江县富禄乡富禄村岑胖屯人饮提升工程</t>
  </si>
  <si>
    <t>岑胖屯新建储水池50吨、抽水设备两套及配套网管800米、建设配电房</t>
  </si>
  <si>
    <t>石甫好17687423836</t>
  </si>
  <si>
    <t>加强完善饮水安全，受益人数532人。</t>
  </si>
  <si>
    <t>改善富禄村的生产生活条件。</t>
  </si>
  <si>
    <t>三江县富禄乡甲圩村捡细至岑旁通屯道路硬化项目</t>
  </si>
  <si>
    <t>硬化路面长2公里、路面宽3.5米、厚0.2米，压实砂石基层厚10厘米；两边培路肩宽各4.5米；合理设置涵洞、边沟、错车道等</t>
  </si>
  <si>
    <t>解决贫困村通村路问题，改善贫困村基础设施，方便309户1247人的生产及出行水平。</t>
  </si>
  <si>
    <t>三江县富禄乡富禄村岑广屯通屯道路项目</t>
  </si>
  <si>
    <t>硬化长300米、宽4米</t>
  </si>
  <si>
    <t>石志祥18178832808</t>
  </si>
  <si>
    <t>改善基础设施，受益人数576人。</t>
  </si>
  <si>
    <t>三江县富禄乡高岩村井额至归让道路硬化项目</t>
  </si>
  <si>
    <t>硬化路面长4公里、路面宽3.5米、厚20厘米，压实砂石基层厚10厘米；两边培路肩宽各0.5米；合理设置涵洞、边沟、错车道等，加防护拦。</t>
  </si>
  <si>
    <t>三江县富禄乡纯德村直播间建设项目</t>
  </si>
  <si>
    <t>品牌打造和展销平台</t>
  </si>
  <si>
    <t>主要对现有村级村养老院闲置房屋进行装修并配置设施设备，打造成电商直播基地，促进产业发展。总面积约200平米，主要设置纯德特色农产品展示室1个、直播间3个、电商培训室1个、洽谈室1个、快递物流仓1个、商务住宿间3个。</t>
  </si>
  <si>
    <t>打造成为村级短视频及直播示范基地，带动农产品销售。初级目标年销售额100万元，利润15万元；5年内实现年销售额1000万元，利润100万元。</t>
  </si>
  <si>
    <t>促进油茶、优质稻、杉木等特色产业发展，塑造纯德村特色农产品品品牌，大力培养电商直播人才，带动村产业、文旅、人才、经济发展。</t>
  </si>
  <si>
    <t>三江县富禄乡岑牙村中寨道路连接线硬化工程</t>
  </si>
  <si>
    <t>路面加宽、排水沟、档土墙、涵洞、防护栏0.6公里</t>
  </si>
  <si>
    <t>硬化道路0.6公里，及配套设施建设。</t>
  </si>
  <si>
    <t>改善贫困村基础设施，方便12户60人出行水平。</t>
  </si>
  <si>
    <t>三江县富禄乡岑旁村人饮消防工程</t>
  </si>
  <si>
    <t>1.管网合计长13500米。</t>
  </si>
  <si>
    <t>建设人饮消防管网合计长13500米，提升村内基础设施</t>
  </si>
  <si>
    <t>解决贫困村人饮消防问题，改善贫困村基础设施。</t>
  </si>
  <si>
    <t>三江县富禄乡岑旁村4.8.9组路口至锁国产业路建设项目</t>
  </si>
  <si>
    <t>新建路面长4.5公里、路面宽4米、 压实砂石基层厚20厘米；两边培路肩宽各0.3米；合理设置涵洞、边沟、错车道等</t>
  </si>
  <si>
    <t>完成新建路面长4.5公里，及配套设施建设。</t>
  </si>
  <si>
    <t>解决贫困村产业道路问题，改善贫困村基础设施，方便433户1838人产业发展出行水平。</t>
  </si>
  <si>
    <t>三江县富禄乡岑牙村双拔堂老至更党古级道路硬化项目</t>
  </si>
  <si>
    <t>硬化路面长3.5公里、路面宽4.5米、厚20厘米，合理设置涵洞、边沟、错车道等</t>
  </si>
  <si>
    <t>解决贫困村与非贫困村屯级道路通车问题，改善贫困村基础设施，方便505户2431人出行水平。</t>
  </si>
  <si>
    <t>三江县富禄乡仁里村上寨跟懂到引两道路硬化项目</t>
  </si>
  <si>
    <t>硬化路面长2公里、路面4米、厚20厘米，压实砂石基层厚15厘米；两边培路肩宽各.05米；合理设置涵洞、边沟、错车道等</t>
  </si>
  <si>
    <t>三江县富禄乡高安村公共照明设施建设项目</t>
  </si>
  <si>
    <t>120盏</t>
  </si>
  <si>
    <t>完成全村亮化，</t>
  </si>
  <si>
    <t>解决贫村屯亮化问题，改善贫困村基础设施，方便1045户3876人出行水平。</t>
  </si>
  <si>
    <t>三江县富禄乡高安村岑兰产业路硬化工程</t>
  </si>
  <si>
    <t>硬化路面长1.98公里、路面4米、厚20厘米，压实砂石基层厚15厘米；两边培路肩宽各.05米；合理设置涵洞、边沟、错车道等</t>
  </si>
  <si>
    <t>完成硬化路面长1.98公里，及配套设施建设。</t>
  </si>
  <si>
    <t>改善贫困村基础设施，方便320户1354人提高生产水平。</t>
  </si>
  <si>
    <t>三江县富禄乡中学后面富禄村集体林场油茶基地建设油茶产业种植项目</t>
  </si>
  <si>
    <t>油茶基地油茶种植包括基地开发、油茶苗、人工等约6000元每亩，共50亩。</t>
  </si>
  <si>
    <t>解决富禄村产业发展问题，改善基础设施，增加村民收入，受益人数3019人。</t>
  </si>
  <si>
    <t>三江县富禄乡归述村公共照明设施建设项目</t>
  </si>
  <si>
    <t>乡村风貌基础设施，道路旁建花圃，安装路灯，受益人口460户2487人</t>
  </si>
  <si>
    <t>完成乡村风貌基础设施建设，道路旁建花圃，安装路灯。</t>
  </si>
  <si>
    <t>三江县富禄乡归述村上寨屯双童至纯德产业路项目</t>
  </si>
  <si>
    <t>4.5公里*4.5米宽，带动村特色产业的发展，方便群众发展生产（沿途涉及优质稻200亩，油茶150亩，杉木250亩。受益人口460户2487人</t>
  </si>
  <si>
    <t>完成新建产业路4.5公里*4.5米宽，带动村特色产业的发展，方便群众发展生产（沿途涉及优质稻200亩，油茶150亩，杉木250亩。</t>
  </si>
  <si>
    <t>改善贫困村基础设施，方便460户2487人出行水平，促进产业发展。</t>
  </si>
  <si>
    <t>三江县富禄乡富禄村葛亮屯生活污水治理项目</t>
  </si>
  <si>
    <t>新建农村生活污水治理设施一套</t>
  </si>
  <si>
    <t>改善基础设施，受益人数716人</t>
  </si>
  <si>
    <t>提升全村群众满意度。</t>
  </si>
  <si>
    <t>三江县富禄乡富禄村侗寨屯岑现至岑胖班卜新村屯级道路建设项目</t>
  </si>
  <si>
    <t>道路硬化3公里，路面宽3米。</t>
  </si>
  <si>
    <t>石永金13788790429</t>
  </si>
  <si>
    <t>改善基础设施，收益群众杉树600亩，油茶150亩、稻田80亩。</t>
  </si>
  <si>
    <t>三江县富禄乡归述村下寨两当至五术堆产业路项目</t>
  </si>
  <si>
    <t>4公路*4.5米宽，方便群众发展生产，沿途涉及优质稻250亩，杉木250亩，受益人口170户980人。</t>
  </si>
  <si>
    <t>完成新建4公路*4.5米宽，方便群众发展生产，沿途涉及优质稻250亩，杉木250亩，</t>
  </si>
  <si>
    <t>三江县富禄乡归述村中寨三同至介背产业路项目</t>
  </si>
  <si>
    <t>3公里*4.5米宽，方便群众发展生产，沿途涉及优质稻180亩，杉木300亩，受益人口460户2487人</t>
  </si>
  <si>
    <t>完成新建产业路3公里*4.5米宽，方便群众发展生产，沿途涉及优质稻180亩，杉木300亩。</t>
  </si>
  <si>
    <t>三江县富禄乡仁里村滚叠松仁至故同东江产业路硬化项目</t>
  </si>
  <si>
    <t>硬化路面长2.5公里、路面4米、厚20厘米，压实砂石基层厚15厘米；两边培路肩宽各.05米；合理设置涵洞、边沟、错车道等</t>
  </si>
  <si>
    <t>三江县富禄乡纯德村井独至纠乌把新建产业路项目</t>
  </si>
  <si>
    <t>产业路新开，总长度1.5公里、路面宽3.5米；铺沙石总长度1.5公里、宽3米</t>
  </si>
  <si>
    <t>完成新开路面长1.5公里，及铺设沙石</t>
  </si>
  <si>
    <t>三江县富禄乡纯德村文旅风情项目（一期）</t>
  </si>
  <si>
    <t>打造集“吃住行游娱购”为一体文旅动线，塑造纯德文旅经济。主要建设以村篮球场为中心的“民俗文化广场”创意设计、晒谷架、图腾、芦笙雕塑、看台、展示等）；以坡底溪流交汇处坡会为文化主题的“纯德情歌坡会”项目1（创意设计、雕塑、情人塔、氛围、基础改造）；以侗寨上寨为主体的“星空木屋”民宿项目（氛围改造、标准间、洗浴、餐饮）；以商定羊塘为主体的“观景氧吧”亭台休闲项目（木质特色亭台）；以雍正年历史刻碑为主题的“苗寨迎客楼”（主要为苗寨塔楼30米）。后续规划以纯德老街为主题的“纯德生态美食街”项目（氛围改造、灯光、古朴民俗）；以高山泉水为主题的“纯德SPA康养"项目、以芦笙表演音乐歌舞民俗表演队为主体的“纯德之夜”项目（主要为编写相关剧目、才艺汇集、歌舞创作等）。</t>
  </si>
  <si>
    <t>打造集“吃住行游娱购”为一体文旅动线，塑造纯德文旅经济</t>
  </si>
  <si>
    <t>促进村集体经济发展，带动全村旅游文化产业发展，提高村民收入水平</t>
  </si>
  <si>
    <t>利益联结机制不够明确</t>
  </si>
  <si>
    <t>三江县富禄乡纯德村羊塘水库塘水源工程（一期）</t>
  </si>
  <si>
    <t>对现有蓄水山塘主体进行挖深、加宽、加固。主要建设内容及规模：挖土约7600立方米，挖石约2500立方米，建挡土墙约1860立方米，建安全围栏约250米等。</t>
  </si>
  <si>
    <t>挖土约7600立方米，挖石约2500立方米，建挡土墙约1860立方米，建安全围栏约250米，及配套设施建设</t>
  </si>
  <si>
    <t>改善贫困村基础设施，保障村寨消防水源，有效保障生产生活用水，作为出现长期干旱时村民应饮用水源</t>
  </si>
  <si>
    <t>三江县富禄乡岑牙村岑牙至下寨屯级道路硬化项目</t>
  </si>
  <si>
    <t>硬化长1公里.3.5米宽，厚0.2米</t>
  </si>
  <si>
    <t>修建排水沟2.5公里，及配套设施建设。</t>
  </si>
  <si>
    <t>改善贫困村基础设施，方便37户185人出行水平。</t>
  </si>
  <si>
    <t>三江县富禄乡岑牙村道路硬化项目</t>
  </si>
  <si>
    <t>双佩足至廖志忠粮仓道路250米宽4.5米厚20厘米；滚号行至务兰道路150米宽4.5米厚20厘米；廖龙堂屋至廖相六道路800米宽4.5米厚20厘米；廖老相入户道路长150米宽4.5米厚20厘米</t>
  </si>
  <si>
    <t>硬化道路1350米，及配套设施建设。</t>
  </si>
  <si>
    <t>改善贫困村基础设施，方便83户416人出行水平。</t>
  </si>
  <si>
    <t>三江县富禄乡匡里村下荣阳屯归闹溪便民桥项目</t>
  </si>
  <si>
    <t>建设便民桥长14米，宽1.5米，2.5米</t>
  </si>
  <si>
    <t xml:space="preserve">改善村民农业生产困难，
促进农业产业发展
</t>
  </si>
  <si>
    <t>三江县富禄乡匡里村各屯屯内便道硬化项目</t>
  </si>
  <si>
    <t>青旗屯道路硬化：长200米，宽1.5米，厚0.1米；浪泡屯道路硬化长200米，宽3.5m，厚0.2；下荣阳屯道路硬化长300米、宽1.2米、厚0.15米。</t>
  </si>
  <si>
    <t xml:space="preserve">完善农村基础设施，改善
村民出行和农业生产困难
</t>
  </si>
  <si>
    <t>三江县富禄乡龙奋村寨门至引两雄产业路硬化项目</t>
  </si>
  <si>
    <t>硬化路面长2公里、路面宽4.5米、厚20厘米，压实砂石基层厚15厘米；两边培路肩宽各0.6米；合理设置涵洞、边沟、错车道等</t>
  </si>
  <si>
    <t>解决贫困村屯级道路通车问题，改善贫困村基础设施，方便428户2187人生产生活。</t>
  </si>
  <si>
    <t>三江县富禄乡岑洞村公共照明设施建设项目</t>
  </si>
  <si>
    <t>增加路灯建设100盏</t>
  </si>
  <si>
    <t>增加建设100盏路灯，解决群众晚上出行便利。</t>
  </si>
  <si>
    <t>富禄乡大顺村响田屯仰东星至滴蟒求产业路硬化项目</t>
  </si>
  <si>
    <t>道路长1公里，宽3.5米，厚度18公分，压实砂石基层厚2厘米.两边培路肩宽各0.5米；合理设置涵洞、边沟、错车道等</t>
  </si>
  <si>
    <t>三江县富禄乡匡里村浪泡屯污水处理池项目</t>
  </si>
  <si>
    <t>新建一座农村污水处理实施（120平方）</t>
  </si>
  <si>
    <t>梅红梦18076738843</t>
  </si>
  <si>
    <t>改善基础设施，受益人数960人。</t>
  </si>
  <si>
    <t>解决村内农村污水处理问题，改善人居环境。</t>
  </si>
  <si>
    <t>三江县富禄乡匡里村匡里村屯公共照明设施建设项目</t>
  </si>
  <si>
    <t>共70盏（匡里屯25盏、浪泡屯12盏、上荣阳屯15盏、下荣阳屯8盏、青旗屯10盏）</t>
  </si>
  <si>
    <t>改善基础设施，受益人数2314人。</t>
  </si>
  <si>
    <t>解决村屯道路照明问题</t>
  </si>
  <si>
    <t>三江县富禄乡匡里村码头维修项目</t>
  </si>
  <si>
    <t>匡里屯硬化码头长200米X宽4米X厚度0.2米和长500米X宽1.5米道路；下荣阳码头硬化长20米、宽4米、厚0.15米。</t>
  </si>
  <si>
    <t>改善基础设施，受益人数1480人。</t>
  </si>
  <si>
    <t>解决村民过渡安全道路问题</t>
  </si>
  <si>
    <t>富禄苗族乡侗乡苗寨易安点消防蓄水池项目</t>
  </si>
  <si>
    <t>蓄水池长4米，宽3米，深1.3米，存水量约10吨</t>
  </si>
  <si>
    <t>建成一个长4米，宽3米，深1.3米，存水量约10吨消防蓄水池</t>
  </si>
  <si>
    <t>完善消防基础设施建设，进一步巩固群众生命财产安全。</t>
  </si>
  <si>
    <t>富禄乡富禄村葛亮屯产业路</t>
  </si>
  <si>
    <t>新建产业路井班-岑牙-岑远-管电白-轮岑，全长约7公里，宽4米</t>
  </si>
  <si>
    <t>三江县富禄乡岑洞村各屯排水沟三面光项目</t>
  </si>
  <si>
    <t>建设三面光排水沟：上寨戏台至孔略长800米、宽80厘米、高60厘米（厚度15厘米）；下寨老总屋底至集中踏长300米、宽60厘米、高40厘米（厚度15厘米）；上寨老庞屋边至务帮区长800米、宽60厘米、高40厘米（厚度15厘米）；长700米、宽40厘米、高40厘米（厚度10厘米）</t>
  </si>
  <si>
    <t>梅林乡</t>
  </si>
  <si>
    <t>梅林村</t>
  </si>
  <si>
    <t>三江县梅林乡梅林村梅林屯、三民上寨污水处理终端项目</t>
  </si>
  <si>
    <t>污水处理终端</t>
  </si>
  <si>
    <t>罗远江15978278627</t>
  </si>
  <si>
    <t>完成污水处理终端及配套设施建设。</t>
  </si>
  <si>
    <t>改善梅林村的生产生活条件，方便群众出行。</t>
  </si>
  <si>
    <t>三江县梅林乡梅林村321国道至梅林下渡码头道路硬化项目</t>
  </si>
  <si>
    <t>1、全长1.5公里，路面4.5米，路基宽5.5米。排水沟三面光30CM*,40CM，合理设置涵洞、边沟、错车道等 2、泗洞对面码头道路硬化，全长1公里，路面4.5米，路基宽5.5米。排水沟三面光30CM*,40CM合理设置涵洞、边沟、错车道等</t>
  </si>
  <si>
    <t>解决梅林村道路通车问题，改善村基础设施，方便1353户4844人出行水平。</t>
  </si>
  <si>
    <t>梅林乡梅林村桂烧农田水利及水毁防护提建设工程</t>
  </si>
  <si>
    <t>建设梅林村雅逢"桂烧"水毁防护堤底宽2米、高3.5米、上宽0.5米、总长1500米(河沟两边）.5米宽滚水坝1座、110CM引水管1200米。</t>
  </si>
  <si>
    <t>解决"桂烧"农田水毁问题，方便1353户4844人出行水平。</t>
  </si>
  <si>
    <t>减少作物损失，恢复农田生产力，提升农田防洪排涝能力，保护土壤资源，促进农民增收</t>
  </si>
  <si>
    <t>三江县梅林乡梅林村基本农田排灌渠项目</t>
  </si>
  <si>
    <t>1、长5000米，排灌渠三面光      2、梅林屯人饮水源沉沙池，长8米，宽0.6米，高1米。           3、梅林新村人饮水源沉沙池，长8米，宽0.6米，高1米。</t>
  </si>
  <si>
    <t>解决梅林村农田排灌困难，长5000米，排灌渠三面光，及配套设施建设，方便群众1353户，4844人灌溉农田</t>
  </si>
  <si>
    <t>稳定作物产量，提高作物品质，促进农民增收</t>
  </si>
  <si>
    <t>石碑村</t>
  </si>
  <si>
    <t>三江县梅林乡石碑村农田水毁修复项目</t>
  </si>
  <si>
    <t>石碑村农田水毁总面积7561.98平方米，约合11.34亩平整农田厚35CM，1200立方米土方需外运500米，修整田埂，清理水沟1000米</t>
  </si>
  <si>
    <t>石永良
18276294949</t>
  </si>
  <si>
    <t>解决石碑村农田水毁问题，方便群众生产生活。</t>
  </si>
  <si>
    <t>三江县梅林乡石碑村广现坡产业路硬化项目</t>
  </si>
  <si>
    <t>硬化路面长5.5公里、路面宽4米、厚20厘米，压实砂石基层厚20厘米；两边培路肩宽各0.5米；合理设置涵洞、边沟、错车道等</t>
  </si>
  <si>
    <t>完成硬化路面长5.5公里，及配套设施建设。</t>
  </si>
  <si>
    <t>解决贫困村与非贫困村屯级道路通车问题，改善村寨基础设施，方便490户1849人出行水平和发展产业</t>
  </si>
  <si>
    <t>新民村</t>
  </si>
  <si>
    <t>三江县梅林乡新民村省口屯水利农渠拦水坝项目</t>
  </si>
  <si>
    <t>省口屯九个拦水坝，共、宽72米，高9米</t>
  </si>
  <si>
    <t>吴广荣、13878213138</t>
  </si>
  <si>
    <t>解决产业发展，防止水毁农田</t>
  </si>
  <si>
    <t>改善新民村生产生活条件，促进产业发展</t>
  </si>
  <si>
    <t>三江县梅林乡梅林村大棚蔬菜基地建设项目</t>
  </si>
  <si>
    <t>大棚蔬菜基地占地面积10亩，建设4个高标准大棚、自动喷洒系统，土地平整6666平方米</t>
  </si>
  <si>
    <t>完成大棚蔬菜基地占地面积10亩，建设4个高标准大棚、自动喷洒系统，土地平整6666平方米，及配套设施建设。</t>
  </si>
  <si>
    <t>完成梅林乡梅林村集体经济大棚蔬菜基地建设项目，引进标准化种植企业进行种植蔬菜，村合作社通过场地出租，入股方式给村集体经济带来分红，同时促进梅林村产业发展，带动群众就业，提高收入，受益1353户4844人。</t>
  </si>
  <si>
    <t>新民村省口屯</t>
  </si>
  <si>
    <t>三江县梅林乡新民村省口屯桥头至贵州从江从贯路路口道路硬化项目</t>
  </si>
  <si>
    <t>硬化路面长3公里、路面宽4.5米、厚20厘米，压实砂石基层厚10厘米；两边培路肩宽各0.5米；合理设置涵洞、边沟、错车道等</t>
  </si>
  <si>
    <t>解决省口屯通路通车问题，改善我村基础设施，促进群众产业发展</t>
  </si>
  <si>
    <t>改善新民村产业生活条件，促进产业发展，方便群众出行</t>
  </si>
  <si>
    <t>三江县梅林乡新民村巷道硬化及排水沟整治项目</t>
  </si>
  <si>
    <t>2900平方米*0.15米，其中包括平等800、朱目600、中寨1500，下寨屯400米*30CM*30CM排污水沟</t>
  </si>
  <si>
    <t>改善脱贫村基础设施，方便全村出行安全</t>
  </si>
  <si>
    <t>改善新民村生活条件，方便群众出行安全</t>
  </si>
  <si>
    <t>三江县梅林乡石碑村排水沟整治项目</t>
  </si>
  <si>
    <t>上寨屯：清运土方100立方，硬化排水沟180米，排水沟内空宽0.6米，高0.8米        下寨屯：硬化挡土墙长100米，高2米，厚0.6米；地面硬化120平方米</t>
  </si>
  <si>
    <t>解决石碑村排水问题，改善村基础设施，方便490户1849人出行水平</t>
  </si>
  <si>
    <t>防止因突发山洪引起的塌方损坏村屯主干道和周边农田，保护排水沟上方的百年古榕树，美化村寨环境。</t>
  </si>
  <si>
    <t>车寨村</t>
  </si>
  <si>
    <t>三江县梅林乡车寨村农田灌溉水渠硬化项目</t>
  </si>
  <si>
    <t>新建三面光水渠6000米</t>
  </si>
  <si>
    <t>潘荣光19899277279</t>
  </si>
  <si>
    <t>改善村基础设施，方便270户985人出行</t>
  </si>
  <si>
    <t>方便群众出行</t>
  </si>
  <si>
    <t>三江县梅林乡梅林村平力码头至321国道口道路扩宽、硬化项目</t>
  </si>
  <si>
    <t>1、道路（长80米）扩宽、硬化及排水沟建设  2、防护墙两处  3、简易停车场（70平方米）建设</t>
  </si>
  <si>
    <t>解决平力屯道路出行题，改善村基础设施，方便316户1220人出行水平。</t>
  </si>
  <si>
    <t>改善梅林村平力屯的生产生活条件，方便群众出行。</t>
  </si>
  <si>
    <t>三江县梅林乡梅林村腊用屯污水处理终端项目</t>
  </si>
  <si>
    <t>解决腊用屯排水沟问题，改善村基础设施，方便172户651人出行水平。</t>
  </si>
  <si>
    <t>改善梅林村腊用屯的生产生活条件，方便群众出行。</t>
  </si>
  <si>
    <t>三江县梅林乡梅林村平力、岑朗屯、雅逢屯排水沟项目</t>
  </si>
  <si>
    <t>1、平力屯巷道排污暗沟全长800米,、沿寨边主沟150米（40*40cm，明沟），两边暗沟各20厘米；三面光，合理设置涵洞、边沟、错车道等； 
2、岑朗屯巷道排污暗沟全长800米，两边暗沟各20厘米，三面光，合理设置涵洞、边沟、错车道等；        3、雅逢屯巷道排污暗沟全长800米，两边暗沟各20厘米，三面光，合理设置涵洞、边沟、错车道等；</t>
  </si>
  <si>
    <t>解决平力、岑朗屯、雅逢屯排水沟问题，改善村基础设施，方便316户1220人出行水平。</t>
  </si>
  <si>
    <t>改善梅林村平力、岑朗屯、雅逢屯的生产生活条件，方便群众出行。</t>
  </si>
  <si>
    <t>三江县梅林乡梅林村平力、岑朗屯、雅逢屯污水处理终端项目</t>
  </si>
  <si>
    <t>1、平力屯污水处理终端            2、岑朗屯污水处理终端            3、雅逢屯污水处理终端</t>
  </si>
  <si>
    <t>完成三个屯的污水处理终端建设，及配套设施建设。</t>
  </si>
  <si>
    <t>改善群众的生产生活条件，减少污染排放，提升水质，保护水资源，保障饮水安全，提升乡村形象</t>
  </si>
  <si>
    <t>三江县梅林乡石碑村雅主农业生产路项目</t>
  </si>
  <si>
    <t>硬化道路长5千米、宽1米</t>
  </si>
  <si>
    <t>完成硬化道路长5千米、宽1米，及配套设施建设。</t>
  </si>
  <si>
    <t>提高农田生产效益，方便群众耕种和农田综合利用</t>
  </si>
  <si>
    <t>三江县梅林乡车寨村寨明屯桥头至弄学产业路加宽项目</t>
  </si>
  <si>
    <t>车寨村寨明屯桥头至弄学产业路加宽2500米，方便群众交通正常行驶。</t>
  </si>
  <si>
    <t>改善村基础设施，方便184户685人出行</t>
  </si>
  <si>
    <t>促进产业发展，方便群众出行。</t>
  </si>
  <si>
    <t>三江县梅林乡车寨村陡寨屯从西公路至闷格井水产业路硬化项目</t>
  </si>
  <si>
    <t>建设内容：产业硬化路一条         建设规模：长500米，路基宽4.5米（带水沟）</t>
  </si>
  <si>
    <t>改善村基础设施，方便82户300人出行</t>
  </si>
  <si>
    <t>三江县梅林乡车寨村寨明屯桥头至雅管道路硬化项目</t>
  </si>
  <si>
    <t>车寨村寨明屯桥头至雅管道路硬化2000米，利于群众产业收入。</t>
  </si>
  <si>
    <t>三江县梅林乡车寨村相思屯岔路口至卡迷坡产业路加宽硬化项目</t>
  </si>
  <si>
    <t>车寨村相思屯岔路口至卡迷坡产业路加宽硬化，道路硬化1000米</t>
  </si>
  <si>
    <t>改善村基础设施，方便210户873人出行</t>
  </si>
  <si>
    <t>三江县梅林乡梅林村平力屯至梅林村梅林屯道路提升工程</t>
  </si>
  <si>
    <t>1、新建6幅道路提升工程。2、新建60*60排水沟长37米、40*40排水沟长236米、40*40盖板沟长30米。3、新建台阶长48米。4、新建圆管涵长32米</t>
  </si>
  <si>
    <t>改善梅林村平力、岑朗屯的生产生活条件，方便群众出行。</t>
  </si>
  <si>
    <t>三江县梅林乡梅林村梅林街道路改造项目（二期）</t>
  </si>
  <si>
    <t>1、梅林乡梅林村梅林屯小学路段排水沟：硬化路面全长300米、宽8米、基层厚20厘米；两边暗沟长300米，宽各20厘米；合理设置涵洞、边沟、错车道等； 2、新建5m高太阳能路灯200盏   3、梅林村梅林屯“二月二”花炮场沿江路 防护提长150米，宽1米，高5米，排水沟40CM*40C</t>
  </si>
  <si>
    <t>梅林乡新民村下寨屯农田水利基础设施建设项目</t>
  </si>
  <si>
    <t>"1.现浇混凝土排水沟300*300（3米）
2.维修混凝土排水沟300*300（505米）
3.维修混凝土排水沟600*600（5530米）
4.混凝土排水沟700*500（60米）
5.现浇C20混凝土拦水坝、护岸墙
6.过路面埋管，材料二次搬运1000m"</t>
  </si>
  <si>
    <t>同乐乡</t>
  </si>
  <si>
    <t>孟寨村</t>
  </si>
  <si>
    <t>三江县同乐乡孟寨村富北亮竹和央友林区道路建设工程</t>
  </si>
  <si>
    <t>新建林区道路4.4公里。其中：富北亮竹路长2.2公里，路基宽4米，路面宽4米；央友路长2.2公里，路基宽4.5米，路面宽3.5米，泥结碎石结构。</t>
  </si>
  <si>
    <t>杨丽能13737298609</t>
  </si>
  <si>
    <t>完成林区道路建设4.4公里，及配套设施建设。解决699户2787人产业生产出行困难问题。</t>
  </si>
  <si>
    <t>完善产业交通设施，解决贫困村村民发展产业出行困难问题，提高村民经济收入，方便699户2787人发展林区经济。带动优质稻256亩，茶叶356亩，杉木587亩，茶油283亩产业提质增效。</t>
  </si>
  <si>
    <t>岑甲村</t>
  </si>
  <si>
    <t>三江县同乐乡岑甲村茶叶产业种植基地步道建设工程</t>
  </si>
  <si>
    <t>硬化茶叶步道。路面长10公里、厚0.1米，路面宽1.2米</t>
  </si>
  <si>
    <t>粟日生
15077281766</t>
  </si>
  <si>
    <t>完成10公里道路硬化。方便735户2858人开展产业活动。</t>
  </si>
  <si>
    <t>完善产业基地配套设施，扩大产业规模，促进产业提质增效。增加农户收入，壮大村集体经济。带动735户2858人开展产业活动。</t>
  </si>
  <si>
    <t>高旁村</t>
  </si>
  <si>
    <t>三江县同乐乡高旁村登弄两茶产业基地新建产业路项目</t>
  </si>
  <si>
    <t>硬化产业路。长3.8公里、路面宽3.5米、厚20厘米，压实砂石基层厚10厘米；两边培路肩宽各0.5米；合理设置涵洞、边沟、错车道等。</t>
  </si>
  <si>
    <t>吴国勋15078527106</t>
  </si>
  <si>
    <t>完成硬化路面长2.8公里，及配套设施建设。保障446户1723人出行安全。</t>
  </si>
  <si>
    <t>解决贫困村产业道路通车问题，改善贫困村基础设施，方便446户1723人出行安全，保障村民出行安全，促进村民产业发展。</t>
  </si>
  <si>
    <t>高培村</t>
  </si>
  <si>
    <t>三江县同乐乡高培村茶叶产业基地新建产业路工程</t>
  </si>
  <si>
    <t>硬化产业基地产业路。长8公里，路面宽1.2米-1.5米，厚10厘米。</t>
  </si>
  <si>
    <t>石贞15078527022</t>
  </si>
  <si>
    <t>完成产业路建设8公里，446户1723人发展产业</t>
  </si>
  <si>
    <t>解决群众出行安全问题，提升群众发展产业积极性。方便群众450户，1990人的出行安全。</t>
  </si>
  <si>
    <t>高岜村</t>
  </si>
  <si>
    <t>三江县同乐乡高岜村优质稻产业基地新建机耕路工程</t>
  </si>
  <si>
    <t>硬化机耕路。长13.5公里，宽1-1.2米。（其中大寨屯9000米，翁培屯1500米，松岁屯硬化2000米，老三屯1000米。）</t>
  </si>
  <si>
    <t>张建辉13558229033</t>
  </si>
  <si>
    <t>完成机耕路建设长13.5公里，及配套设施建设。方便650户2880人发展产业。</t>
  </si>
  <si>
    <t>完善产业基地配套设施，扩大产业规模，促进产业提质增效。增加农户收入，壮大村集体经济。方便650户2880人开展产业活动。</t>
  </si>
  <si>
    <t>高武村</t>
  </si>
  <si>
    <t>三江县同乐乡高武村平文屯人饮管网安装工程</t>
  </si>
  <si>
    <t>人饮管网安装，长2公里。（安装φ75镀锌钢管2000米、φ75阀门4个。）</t>
  </si>
  <si>
    <t>韦玉英13117621841</t>
  </si>
  <si>
    <t>完成人饮网管2000米建设及配套设施。解决143户564人饮水问题。</t>
  </si>
  <si>
    <t>解决贫困村人饮设施，完善贫困村基础设施，巩固和保障143户564人饮水安全。</t>
  </si>
  <si>
    <t>高洋村</t>
  </si>
  <si>
    <t>三江县同乐乡高洋村新建排污水沟工程</t>
  </si>
  <si>
    <t>硬化村内排污水沟。长2500米，宽0.5米，高0.3米。</t>
  </si>
  <si>
    <t>吴成13978211590</t>
  </si>
  <si>
    <t>完善排水设施，改善人居环境条件，改善561户，2616人生活环境问题。</t>
  </si>
  <si>
    <t>完善排水设施，改善人居环境条件，解决561户，2616人生活环境问题。</t>
  </si>
  <si>
    <t>归东村</t>
  </si>
  <si>
    <t>三江县同乐乡归东村高标准农田产业基地新建产业路工程（深坳、高盘）</t>
  </si>
  <si>
    <t>硬化路面长2.7公里、路面宽3.5米、厚20厘米，压实砂石基层厚5厘米；两边培路肩宽各0.5米；合理设置涵洞、边沟、错车道等</t>
  </si>
  <si>
    <t>龙秀昌
15977219687</t>
  </si>
  <si>
    <t>完成产业路建设2.7公里，及配套设施建设。方便560户2277人发展产业。</t>
  </si>
  <si>
    <t>完善产业基地配套设施，扩大产业种植规模，促进产业提质增效。增加农户收入，壮大村集体经济。方便560户2277人开展产业活动。</t>
  </si>
  <si>
    <t>八吉村</t>
  </si>
  <si>
    <t>三江县同乐乡八吉村吉公屯道路水毁修复工程</t>
  </si>
  <si>
    <t>新建挡土墙2处。挡土墙1：需设计网型挡土墙，长度45米，高度约40米,修复路面长40米,宽3.5米，厚20公分；挡土墙2：长度35米，高度5米，厚度2米，水泥路面修复硬化35米。</t>
  </si>
  <si>
    <t>穆启明18778282853</t>
  </si>
  <si>
    <t>完成水毁修复挡土墙2出，路面总共修复75米，保障480户2069人安全出行。</t>
  </si>
  <si>
    <t>解决贫困村屯级道路通车安全问题，改善贫困村基础设施，方便480户2069人安全出行。</t>
  </si>
  <si>
    <t>归夯村</t>
  </si>
  <si>
    <t>三江县同乐乡归夯村归交水利建设工程</t>
  </si>
  <si>
    <t>新建水利三面光。长度4000米，规格40*30*12，</t>
  </si>
  <si>
    <t>倪甜锋13471215976</t>
  </si>
  <si>
    <t>完成新建三面光水利4公里，及配套基础设施建设，保障418户1800人粮食安全生产问题。</t>
  </si>
  <si>
    <t>完善农田水利设施，改善产业发展环境，提升农田产出收益，增加农民产业收入，保障418户1800人粮食安全。</t>
  </si>
  <si>
    <t>归亚村</t>
  </si>
  <si>
    <t>三江县同乐乡归亚村千亩茶园产业基地产业路硬化工程</t>
  </si>
  <si>
    <t>硬化产业路。长2公里、路面宽3.5米、厚20厘米，压实砂石基层厚15厘米；两边培路肩宽各0.5米；边沟、错车道等</t>
  </si>
  <si>
    <t>李安项18177278807</t>
  </si>
  <si>
    <t>完成硬化路面长2.01公里，及配套设施建设，方便335户1480人出行。</t>
  </si>
  <si>
    <t>解决贫困村茶叶产业生产道路通车问题，改善贫困村产业发展设施，方便335户1480人出行。打造再生茶叶产业发展，降低农业生产成本。</t>
  </si>
  <si>
    <t>桂书村</t>
  </si>
  <si>
    <t>三江县同乐乡桂书村千亩茶园产业基地桥梁建设项目</t>
  </si>
  <si>
    <t>产业基地新建桥梁。长15米、桥面宽4.5米、桥面厚40厘米</t>
  </si>
  <si>
    <t>杨东港17877222633</t>
  </si>
  <si>
    <t>完成建设桥面长15米，宽4.5米，厚40厘米，及配套设施建设。方便桂书村378户，1523人出行。</t>
  </si>
  <si>
    <t>桥梁通往桂书村大部分茶园所在地，约1300余亩。目前依靠一座村民自建桥面宽1米，厚30 厘米的水泥板桥，无安全护栏，安全隐患大，新建桥梁将改善基础设施，消除隐患，方便桂书村378户，1523人出行。</t>
  </si>
  <si>
    <t>净代村</t>
  </si>
  <si>
    <t>三江县同乐乡净代村中支两屯道路水毁修复工程</t>
  </si>
  <si>
    <t>新建挡土墙和修复路面。挡土墙长度50米，高度3米。修复路面损坏路面长度50米，宽度1.5米。</t>
  </si>
  <si>
    <t>石志仁18376247132</t>
  </si>
  <si>
    <t>完成硬化路面长0.05公里，及配套设施建设。方便603户2594人出行。</t>
  </si>
  <si>
    <t>改善村屯级道路通车安全问题，方便603户2594人出行水平。</t>
  </si>
  <si>
    <t>良冲村</t>
  </si>
  <si>
    <t>三江县同乐乡良冲村培秀屯岑塔约林区道路建设工程</t>
  </si>
  <si>
    <t>新建林区道路。开挖和铺砂石。长4公里。路基宽4.5米，路面宽3.5米。</t>
  </si>
  <si>
    <t>卜求肯18172173319</t>
  </si>
  <si>
    <t>完成硬化路面长4公里，及配套设施建设。方便735户，3054人安全出行。</t>
  </si>
  <si>
    <t>完善产业基地配套设施，扩大产业种植规模，促进产业提质增效。增加农户收入，壮大村集体经济。方便735户3054人开展产业活动。</t>
  </si>
  <si>
    <t>寨大村</t>
  </si>
  <si>
    <t>三江县同乐乡寨大村高标准农田产业路硬化及配套设施建设工程</t>
  </si>
  <si>
    <t>硬化产业路。长1.4公里，其中归夯溪口至安信段400米的路面宽为4米，其余的路面宽2到3米不等，4米宽跨溪桥2座，挡土墙1400米。</t>
  </si>
  <si>
    <t>兰土彦13707822751</t>
  </si>
  <si>
    <t>完成路面硬化1400米及配套设施建设。方便300户1250人发展生产。</t>
  </si>
  <si>
    <t>方便寨大、桂书两个村的村民进行农业生产，扩大产业种植规模，促进产业提质增效。增加农户收入，壮大村集体经济。方便300户1250人开展产业活动。</t>
  </si>
  <si>
    <t>七团村</t>
  </si>
  <si>
    <t>三江县同乐乡七团村七团屯入村生命防护栏及道路修复项目</t>
  </si>
  <si>
    <t>建设600米生命防护栏，路面修复总长度50米长、4.5米宽，厚0.2米，路面加宽120米，宽1米，厚0.2米</t>
  </si>
  <si>
    <t>杨汉明
13669629448</t>
  </si>
  <si>
    <t>完成建设600米防护栏；修复50米路面；路面加宽120米，加宽1米。方便589户2533人出行。</t>
  </si>
  <si>
    <t xml:space="preserve">改善七团村的生产生活条件，促进产业发展，方便群众出行。提高出行安全系数，提升群众满意度，保障589户2533人出行安全。
</t>
  </si>
  <si>
    <t>地保村</t>
  </si>
  <si>
    <t>三江县同乐乡地保村光归南油茶产业基地产业路硬化工程</t>
  </si>
  <si>
    <t>硬化产业路。长2公里、路面宽3.5米、厚20厘米，压实砂石基层厚10厘米；两边培路肩宽各0.1米；合理设置涵洞、边沟、错车道等</t>
  </si>
  <si>
    <t>杨月香13788792069</t>
  </si>
  <si>
    <t>完善产业基地配套设施，扩大产业种植规模，促进产业提质增效。增加农户收入，壮大村集体经济。方便405户1561人开展产业活动。</t>
  </si>
  <si>
    <t>同乐村</t>
  </si>
  <si>
    <t>三江县同乐乡同乐村茶园步道建设及配套设施项目</t>
  </si>
  <si>
    <t>硬化茶园步道。长16公里、路面宽1.2米。</t>
  </si>
  <si>
    <t>石春花15778285669</t>
  </si>
  <si>
    <t>完善产业基地配套设施，扩大产业种植规模，促进产业提质增效。增加农户收入，壮大村集体经济。方便1402户4963人开展产业活动。</t>
  </si>
  <si>
    <t>归美村</t>
  </si>
  <si>
    <t>三江县同乐乡归美村机耕路硬化工程</t>
  </si>
  <si>
    <t>硬化机耕路长2.4公里，宽约1.5米。（硬化盘赛生产路长390米，宽1.6米；硬化培松生产路长530米，宽1.5米；硬化登老生产路长380米，宽1.6米；硬化党偶生产路长566米，宽1.4米；硬化开农生产路100米，宽1.4米；硬化岑烂生产路415米，宽1.5米。）</t>
  </si>
  <si>
    <t>陆通华18172233033</t>
  </si>
  <si>
    <t>改善归美村的生产生活条件，促进产业发展，方便群众出行。</t>
  </si>
  <si>
    <t>完善产业基地配套设施，扩大产业种植规模，促进产业提质增效。增加农户收入，壮大村集体经济。方便323户1503人开展产业活动。</t>
  </si>
  <si>
    <t>三江县同乐乡孟寨村平偶屯井水亭至大榕树排污水沟硬化工程</t>
  </si>
  <si>
    <t>硬化排污水沟长度300米，宽80厘米，高80厘米，底80厘米。</t>
  </si>
  <si>
    <t>完成水沟硬化长300米及相关配套设施。解决189户730人污水排放问题。</t>
  </si>
  <si>
    <t>完善乡村治理配套设施，解决贫困村污水排放问题，提升乡村宜居环境，提升乡村风貌，解决189户730人污水排放问题。</t>
  </si>
  <si>
    <t>三江县同乐乡高旁村茶叶产业基地便道建设工程</t>
  </si>
  <si>
    <t>茶叶步道硬化。长12公里、路面宽1.2米、厚12厘米。</t>
  </si>
  <si>
    <t>完成产业步道建设12公里。方便446户1723人发展产业。</t>
  </si>
  <si>
    <t>解决贫困村产业生产安全出行问题，改善贫困村基础设施，方便446户1723人出行安全，保障村民出行安全，促进村民产业发展。</t>
  </si>
  <si>
    <t>三江县同乐乡高培村种秀至高归两忙茶叶产业基地新建产业路工程</t>
  </si>
  <si>
    <t>硬化产业路。长5.3公里、路面宽3.5米、厚20厘米，压实砂石基层厚10厘米；两边培路肩宽各0.5米；合理设置涵洞、边沟、错车道、修建路边安全防护栏等。</t>
  </si>
  <si>
    <t>完成硬化路面长5.3公里，及配套设施建设。方便446户1723人发展产业。</t>
  </si>
  <si>
    <t>三江县同乐乡高岜村新建排污排水沟工程</t>
  </si>
  <si>
    <t>硬化排水沟。三面光硬化，长度3000米。（其中培秀屯1000米，大寨1500米，翁培500米。）</t>
  </si>
  <si>
    <t>完成道路排水沟建设3公里。方便600户2400人环境治理。</t>
  </si>
  <si>
    <t>完善乡村治理配套设施，解决贫困村污水排放问题，提升乡村宜居环境，提升乡村风貌，解决600户2400人污水排放问题。</t>
  </si>
  <si>
    <t>三江县同乐乡高武村公共照明设施建设项目</t>
  </si>
  <si>
    <t>高武村安装太阳能路灯70盏。（高武屯30盏，平文屯20盏，白岩屯20盏。）</t>
  </si>
  <si>
    <t>完成70盏路灯安装建设。改善高武村基础设施，方便517户2060人夜间出行。</t>
  </si>
  <si>
    <t>完善贫困村基础设施建设，方便517户2060人安全出行。</t>
  </si>
  <si>
    <t>三江县同乐乡高洋村高洋屯盘寨至高洋防洪堤建设工程</t>
  </si>
  <si>
    <t>建设村内河道防洪提。长2500米、宽3米、高2米疏浚河道和岸坡工程建设。</t>
  </si>
  <si>
    <t>完成建设硬化排水沟2.5公里。改善2616人生活环境问题。</t>
  </si>
  <si>
    <t>通过提高防洪能力，可以减少因洪水灾害导致的农作物减产、基础设施损坏等问题，有利于农业生产的稳定发展和农村经济的持续增长，提高农村地区的整体防灾减灾能力有效抵御洪水侵袭，从而保护农民的生命和财产安全。保障561户2616人安全生活。</t>
  </si>
  <si>
    <t>三江县同乐乡归东村扩大葡萄种植面积项目</t>
  </si>
  <si>
    <t>扩大葡萄种植面积共100亩。需求10000根水泥柱（规格：长宽高2.6米×0.06米×0.06米），3.0包钢丝40吨，10000个地埋（规格：长宽高0.3米×0.06米×0.06米）</t>
  </si>
  <si>
    <t>完成葡萄种植面积100亩，打造1个产业示范村。保障560户2277人持续增收。</t>
  </si>
  <si>
    <t>扩大产业基地规模，提升农民产业收益，壮大村集体经济，打造农村可持续发展产业，保障560户2277人持续增收。</t>
  </si>
  <si>
    <t>三江县同乐乡归夯村排污水沟硬化工程</t>
  </si>
  <si>
    <t>硬化排污水沟。长2公里，30*30*30CM。</t>
  </si>
  <si>
    <t>完成新建硬化排水沟2公里，解决418户1800人污水排放问题。</t>
  </si>
  <si>
    <t>完善乡村治理配套设施，解决贫困村污水排放问题，提升乡村宜居环境，提升乡村风貌，解决418户1800人污水排放问题。</t>
  </si>
  <si>
    <t>三江县同乐乡归亚村茶叶产业基地产业便道硬化工程</t>
  </si>
  <si>
    <t>硬化茶园便道。长7公里、路面宽1.2米、厚12厘米，压实砂石基层厚5厘米</t>
  </si>
  <si>
    <t>完成茶叶产业基地便道硬化路面长8公里。方便335户1480人出行。</t>
  </si>
  <si>
    <t>解决贫困村茶叶产业便道生产劳作出行问题，改善贫困村产业发展设施，方便335户1480人出行。打造再生产业发展降低农业生产成本。</t>
  </si>
  <si>
    <t>三江县同乐乡桂书村桂书屯亚广段道路水毁修复工程</t>
  </si>
  <si>
    <t>修复公路路面和新建挡土墙。（修复公路路面长25米，宽4.5米，厚20厘米，新建挡土墙高18米宽20米。）</t>
  </si>
  <si>
    <t>完成修复公路路面长25米，新建挡土墙高18米宽20米。方便378户1523人出行。</t>
  </si>
  <si>
    <t>公路路面下沉，导致路面开裂架空，行车危险，完成建设能消除隐患，改善贫困村基础设施，方便378户1523人出行。</t>
  </si>
  <si>
    <t>三江县同乐乡净代村停车场旁联户路建设工程</t>
  </si>
  <si>
    <t>硬化通户路。长100米，宽3.5米，需配套防护栏和挡土墙（长40米，高3米）</t>
  </si>
  <si>
    <t>完成硬化通户路100米，及配套防护栏及基础设施建设，方便247户1130人出行水平。</t>
  </si>
  <si>
    <t>完善村内交通设施，规划村内交通布局，提升群众满意感，保障247户1130人安全出行。</t>
  </si>
  <si>
    <t>三江县同乐乡良冲村茶叶产业基地茶园步道硬化工程</t>
  </si>
  <si>
    <t>茶园步道硬化。长度8公里，路面宽1.2，厚度20厘米</t>
  </si>
  <si>
    <t>完成茶园步道硬化8公里，及基础设施建设。保障735户3054人发展生产。</t>
  </si>
  <si>
    <t>三江县同乐乡寨大村归里优质稻产业基地机耕路硬化工程</t>
  </si>
  <si>
    <t>开挖及硬化机耕路。长460米，宽2米，（其中360米需要开挖）</t>
  </si>
  <si>
    <t>完成路面硬化200米、跨溪板桥一座及相关设施建设。方便160户660人出行。</t>
  </si>
  <si>
    <t>完善产业基地配套设施，扩大产业种植规模，促进产业提质增效。增加农户收入，壮大村集体经济。方便160户660人开展产业活动。</t>
  </si>
  <si>
    <t>三江县同乐乡七团村七团屯行牛产业路硬化工程</t>
  </si>
  <si>
    <t>硬化路面长5公里、路面宽2米、厚15厘米，压实砂石基层厚30厘米</t>
  </si>
  <si>
    <t>完成硬化产业路5公里，及配套设施建设。方便589户2533人发展生产。</t>
  </si>
  <si>
    <t>改善七团村的生产生活条件，促进产业发展，方便群众出行。</t>
  </si>
  <si>
    <t>三江县同乐乡地保村优质稻产业基地机耕路建设工程</t>
  </si>
  <si>
    <t>开挖和硬化机耕路。长16公里、路面宽2米、厚10厘米，压实砂石基层厚5厘米；两边培路肩宽各0.1米；合理设置涵洞、边沟、错车道等</t>
  </si>
  <si>
    <t>完成硬化路面长16公里，及配套设施建设。</t>
  </si>
  <si>
    <t>三江县同乐乡归美村归保屯己克命至归己带茶叶产业基地步道硬化工程</t>
  </si>
  <si>
    <t>硬化茶园步道。长1800米，宽1.3米，厚0.1米。</t>
  </si>
  <si>
    <t>完成茶园步道硬化1.8公里，及配套设施建设。方便560户2277人发展产业。</t>
  </si>
  <si>
    <t>完善产业基地配套设施，扩大产业种植规模，促进产业提质增效。增加农户收入，壮大村集体经济。方便74户337人开展产业活动。</t>
  </si>
  <si>
    <t>三江县同乐乡孟寨村孟寨屯巷道硬化工程</t>
  </si>
  <si>
    <t>屯内巷道硬化，长2公里，宽1米，厚20厘米，</t>
  </si>
  <si>
    <t>完成2公里道路硬化。保障225户931人外出安全。</t>
  </si>
  <si>
    <t>完善村内基础设施建设，保障贫困村村民出行安全，提升乡村风貌，建设宜居乡村，保障225户931人出行安全。</t>
  </si>
  <si>
    <t>三江县同乐乡岑甲村蓬叶屯滚水坝至风雨桥屯内联户路建设工程</t>
  </si>
  <si>
    <t>开挖及硬化通户路。开挖道路约1.5公里，宽4米，硬化路面3.5米，厚度0.2米</t>
  </si>
  <si>
    <t>完成1.5公里道路硬化。方便735户2858人安全出行。</t>
  </si>
  <si>
    <t>完善村内交通设施，规划村内交通布局，保障735户2858人安全出行。</t>
  </si>
  <si>
    <t>八吉</t>
  </si>
  <si>
    <t>三江县同乐乡八吉村坡陆苏产业路建设工程</t>
  </si>
  <si>
    <t>开挖产业路7.64公里，路面宽3.5米。</t>
  </si>
  <si>
    <t>完成产业路开挖7.6公里。方便480户2069人产业发展。</t>
  </si>
  <si>
    <t>解决贫困村产业道路通车问题，改善贫困村基础设施，方便480户2069人产业发展。</t>
  </si>
  <si>
    <t>高洋</t>
  </si>
  <si>
    <t>三江县同乐乡高洋村下良方屯至松尼公里防护栏建设工程</t>
  </si>
  <si>
    <t>安装公路波形防护栏，长3.9公里。</t>
  </si>
  <si>
    <t>完成高3.9公里护栏安装。保障561户2616人出行安全。</t>
  </si>
  <si>
    <t>解决贫困村村民安全出行问题，改善贫困村基础设施，保障561户2616人出行安全。</t>
  </si>
  <si>
    <t>同乐</t>
  </si>
  <si>
    <t>三江县同乐乡同乐村归斋安全饮水提升工程</t>
  </si>
  <si>
    <t>1座水源集水池、1座消毒净化进水口设施，1个100吨位水池，铺设满足水压需求的“国标”人饮管，水源管长2800米（其中110＃管600米、90＃管1500米、75＃管700米），入户管4500米（其中63＃管1200米、50＃1000米、32＃2300米</t>
  </si>
  <si>
    <t>完成100吨水池1座及相关管件铺设，巩固和保障1402户4963人饮水安全。</t>
  </si>
  <si>
    <t>完善贫困村人饮设施，提升贫困村用水条件，巩固和保障1402户4963人饮水安全。</t>
  </si>
  <si>
    <t>良冲</t>
  </si>
  <si>
    <t>三江县同乐乡良冲村平香甲屯更换水源管项目</t>
  </si>
  <si>
    <t>更换80#人饮水源管，长8公里。</t>
  </si>
  <si>
    <t>完成8公里人饮水源管安装，巩固和保障735户3054人饮水安全。</t>
  </si>
  <si>
    <t>完善贫困村人饮设施，提升贫困村用水条件，巩固和保障735户3054人饮水安全。</t>
  </si>
  <si>
    <t>三江县同乐乡良冲村岜甲屯马巴林场产业路建设工程</t>
  </si>
  <si>
    <t>开挖产业路13.7公里，路面宽3.5米。</t>
  </si>
  <si>
    <t>完成产业路开挖13.7公里。方便735户3054人产业发展。</t>
  </si>
  <si>
    <t>解决贫困村产业道路通车问题，改善贫困村基础设施，方便735户3054人产业发展。</t>
  </si>
  <si>
    <t>三江县同乐乡高旁村神牛茶叶产业基地产业路安装防护栏工程</t>
  </si>
  <si>
    <t>产业路安装防护栏。长1.7公里</t>
  </si>
  <si>
    <t>完成高1.2公里护栏安装。保障446户1723人出行安全。</t>
  </si>
  <si>
    <t>解决贫困村村民安全出行问题，改善贫困村基础设施，保障446户1723人出行安全。</t>
  </si>
  <si>
    <t>三江县同乐乡高培村归能至归洋安装产业路防护栏工程</t>
  </si>
  <si>
    <t>安装产业路波形防护栏3公里</t>
  </si>
  <si>
    <t>完成产业路安装防护栏3公里。保障446户1723人出行安全。</t>
  </si>
  <si>
    <t>解决群众出行安全问题，提高出行安全系数，提升群众的满意度，保障450户1990人出行安全。</t>
  </si>
  <si>
    <t>三江县同乐乡高岜村至归夯村安装公路防护栏工程</t>
  </si>
  <si>
    <t>安装波形防护栏。公路里程3公里。</t>
  </si>
  <si>
    <t>完成公路安装波形防护栏3公里，保障500户2000人安全出行。</t>
  </si>
  <si>
    <t>三江县同乐乡高武村优质稻产业基地新建产业路工程</t>
  </si>
  <si>
    <t>硬化产业便道长5公里，宽0.8-1.5米。（高武屯边塞至成扒田间生产道路1000米×1.5米×0.12米；平文屯边懒田间生产道路1000米×0.8米×0.12米、务然寨盘田间生产道路1000米×0.8米×0.12米、机冷田间生产道路1000米×0.8米×0.12米；白岩屯球场边至归底至粟金吉屋底田间生产道路1000米×1米×0.12米。）</t>
  </si>
  <si>
    <t>完成新建和硬化田间生产道路5公里，及配套设施建设。方便517户2060人发展生产。</t>
  </si>
  <si>
    <t>改变贫困村稻谷生产肩挑背扛的历史，完善贫困村基础设施，激发农户产业发展动力，方便517户2060人的产业发展。</t>
  </si>
  <si>
    <t>三江县同乐乡高洋村村内跨溪便民桥建设工程</t>
  </si>
  <si>
    <t>计划申报便民桥五座，分别是：冲㘬1座长8米、宽3米；周㘬2座，上下游各1座，长10米，宽3米；富龙1座长15米、宽3米，务正1座长5米，宽3米。</t>
  </si>
  <si>
    <t>建设便民桥5座。改善561户，2616多人出行问题</t>
  </si>
  <si>
    <t>水稻耕种区冲㘬、周㘬、富龙、务正等地方均有小河通过，目前没有跨溪便民桥，耕种期间直接影响了生产资料和产品的运输，增加了生产成本，严重影响了群众的生产和再发展的积极性，项目的实施解决群众劳作途经危险路段存在的安全隐患，方便群众安全出行，受益群众多达562户，2616多人，能极大提高群众的生活生产效率和群众满意度，该项不涉及土地协调，村民迫切要求实施。</t>
  </si>
  <si>
    <t>三江县同乐乡归东村茶园步道建设工程</t>
  </si>
  <si>
    <t>硬化茶园步道。长度6000米，宽1.5，厚0.1米，</t>
  </si>
  <si>
    <t>完成茶园步道硬化6公里，及配套设施建设。方便560户2277人发展产业。</t>
  </si>
  <si>
    <t>三江县同乐乡八吉村八洞屯新建人饮设施工程</t>
  </si>
  <si>
    <t>新建人饮水池及增加人饮管网。100吨水池1座带过滤池1台，铺设管网约5200米</t>
  </si>
  <si>
    <t>完成100吨水池1座及相关管件铺设，巩固和保障129户580人饮水安全。</t>
  </si>
  <si>
    <t>完善贫困村人饮设施，提升贫困村用水条件，巩固和保障129户580人饮水安全。</t>
  </si>
  <si>
    <t>三江县同乐乡归夯村两引油茶产业基地便道硬化工程</t>
  </si>
  <si>
    <t>山地产业便道硬化。长度6000米，宽度1.2米（含归夯屯/归己屯）</t>
  </si>
  <si>
    <t>山地产业便道硬化，方便群众出行，涉及农田，茶园，油茶园地1000多亩，方便418户1800人产业发展。</t>
  </si>
  <si>
    <t>解决产业发展滞后问题，提高产业生产效率，完善农村产业便道基础设施，促进群众积极发展产业，方便418户1800人产业发展。</t>
  </si>
  <si>
    <t>三江县同乐乡归亚村联户路扩宽工程</t>
  </si>
  <si>
    <t>入户道路扩宽。扩宽长1公里，宽1-1.5米。分别佩东屯350米，归亚屯650米，路面宽3米、厚20厘米，挡土墙150米厚1米平均高2米。</t>
  </si>
  <si>
    <t>完成硬化路面长1公里，及配套设施建设。方便402户1797人出行。</t>
  </si>
  <si>
    <t>解决贫困村与非贫困村屯级入户道路出行问题，改善贫困村人居环境，确保主要干道畅通，方便402户1797人出行。</t>
  </si>
  <si>
    <t>三江县同乐乡桂书村油茶产业基地产业路硬化工程</t>
  </si>
  <si>
    <t>产业路硬化、长3公里，宽3.5米，合理设置涵洞、边沟、错车道等</t>
  </si>
  <si>
    <t>完成硬化路面长3公里，及配套设施建设。方便378户1523人出行。</t>
  </si>
  <si>
    <t>解决贫困村与非贫困村屯级道路通车问题，改善贫困村基础设施，方便378户1523人出行。</t>
  </si>
  <si>
    <t>三江县同乐乡净代村旧寨屯人饮设施提升工程</t>
  </si>
  <si>
    <t>新建水源集水井一座；安装人饮管网6000米；新建50吨蓄水池一座。</t>
  </si>
  <si>
    <t>完成新建水源集水井一座，配套人饮管网6公里；新建50吨蓄水池一座。保障净代村旧寨屯22户90人饮水。</t>
  </si>
  <si>
    <t>完善贫困村人饮设施，提升贫困村用水条件，巩固和保障22户90人饮水安全。</t>
  </si>
  <si>
    <t>三江县同乐乡良冲村排污水沟硬化工程</t>
  </si>
  <si>
    <t>排污水沟硬化，长3公里。（良冲屯排污水沟1000米、岜甲屯1000米、岑培屯1000米）</t>
  </si>
  <si>
    <t>完成硬化排水沟3公里，及配套设施建设。解决201户934人环境治理问题。</t>
  </si>
  <si>
    <t>完善乡村治理配套设施，解决贫困村污水排放问题，提升乡村宜居环境，提升乡村风貌，解决201户934人污水排放问题。</t>
  </si>
  <si>
    <t>三江县同乐乡寨大村优质稻产业基地跨溪小桥建设工程</t>
  </si>
  <si>
    <t>新建产业基地小型桥梁。长16米，宽3米。</t>
  </si>
  <si>
    <t>方便寨大村、桂书村及高武村三个村的人们进行农业生产，扩大产业种植规模，促进产业提质增效。增加农户收入，壮大村集体经济。方便160户660人开展产业活动。</t>
  </si>
  <si>
    <t>三江县同乐乡七团屯至高洋村通屯路生命防护栏项目</t>
  </si>
  <si>
    <t>建设4公里生命防护栏</t>
  </si>
  <si>
    <t>完成安装4公里防护栏。方便589户2533人出行。</t>
  </si>
  <si>
    <t>改善七团村的生产生活条件，促进产业发展，方便群众出行。完善产业基地配套设施，扩大产业种植规模，促进产业提质增效。增加农户收入，壮大村集体经济。方便589户2533人开展产业活动。</t>
  </si>
  <si>
    <t>三江县同乐乡地保村白杨两茶产业基地产业路硬化工程</t>
  </si>
  <si>
    <t>硬化产业路。长1公里、路面宽3.5米、厚20厘米，压实砂石基层厚10厘米；两边培路肩宽各0.1米；合理设置涵洞、边沟、错车道等</t>
  </si>
  <si>
    <t>完成硬化路面长1公里，及配套设施建设。保障405户1561人安全出行。</t>
  </si>
  <si>
    <t>三江县同乐乡同乐村寨从屯千亩优质稻产业基地机耕路硬化工程</t>
  </si>
  <si>
    <t>硬化优质稻基地机耕路3条，步道总长4.2千米，路面宽3米，硬化厚度为20厘米。（岑周、岑文、金牌）</t>
  </si>
  <si>
    <t>完成机耕路硬化4.2公里，方便1402户4963人出行水平。</t>
  </si>
  <si>
    <t>三江县同乐乡归美村美对屯凹宽茶叶产业基地茶叶步道硬化工程</t>
  </si>
  <si>
    <t>硬化茶叶产业基地步道。长1000米，宽1.3米，厚0.1米。</t>
  </si>
  <si>
    <t>完成茶园步道硬化1公里，及配套设施建设。方便32户152人发展产业。</t>
  </si>
  <si>
    <t>完善产业基地配套设施，扩大产业种植规模，促进产业提质增效。增加农户收入，壮大村集体经济。方便32户152人开展产业活动。</t>
  </si>
  <si>
    <t>三江县同乐乡孟寨村坳寨屯培高茶叶产业基地产业路硬化工程</t>
  </si>
  <si>
    <t>硬化道路，路面长1公里、路面宽4.5米、厚20厘米，路基宽5.5米，配套置涵洞、边沟、错车道等设施。</t>
  </si>
  <si>
    <t>完成2.2公里产业路硬化及相关配套设施建设。解决266户1087产业发展不便问题。</t>
  </si>
  <si>
    <t>完善产业配套设施，解决村民产业发展不便问题，提高村民经济收入，壮大村集体产业规模，提升产业基地规模，方便266户1087人发展产业。带动优质稻186亩，茶叶95亩，杉木487亩提质增效。</t>
  </si>
  <si>
    <t>三江县同乐乡岑甲村加列屯至下良柳油茶产业基地新建产业路工程</t>
  </si>
  <si>
    <t>开挖产业路。长2公里、路面宽3.5米；配套涵洞、边沟、错车道等</t>
  </si>
  <si>
    <t>杨金凤
18276822035</t>
  </si>
  <si>
    <t>完成产业路开挖2公里。方便735户2858人开展产业活动。</t>
  </si>
  <si>
    <t>三江县同乐乡高旁村底旁两茶产业基地产业路工程</t>
  </si>
  <si>
    <t>开挖产业路。长3公里、路基宽4米。</t>
  </si>
  <si>
    <t>完成修建产业路3公里，及配套设施建设。方便446户1723人发展产业。</t>
  </si>
  <si>
    <t>三江县同乐乡高培村高培屯至良冲村平香甲屯优质稻产业基地产业路工程</t>
  </si>
  <si>
    <t>硬化产业路。长4.8公里、路面宽4.5米，压实砂石基层厚10厘米；合理设置涵洞、边沟、错车道等。</t>
  </si>
  <si>
    <t>完成产业路建设长4.8公里，及配套设施建设。方便446户1723人发展产业。</t>
  </si>
  <si>
    <t>解决高培村和良冲村屯级道路通车问题，改善贫困村基础设施，保障350户1680人出行安全。</t>
  </si>
  <si>
    <t>三江县同乐乡高岜村大寨屯硬化茶园步道工程</t>
  </si>
  <si>
    <t>硬化茶园步道。长1000米，宽1-1.2米。</t>
  </si>
  <si>
    <t>完成茶园步道硬化1公里，及配套设施建设。方便50户240人发展产业。</t>
  </si>
  <si>
    <t>完善产业基地配套设施，扩大产业种植规模，促进产业提质增效。增加农户收入，壮大村集体经济。方便50户240人开展产业活动。</t>
  </si>
  <si>
    <t>三江县同乐乡高武村农田水利设施建设工程</t>
  </si>
  <si>
    <t>硬化30*30*30水利设施，长5.6公里。（高武屯边塞至成扒农田灌溉水渠1500米×0.3米×0.3米；平文屯新戏台至旧仓库农田灌溉水渠100米×0.3米×0.3米；白岩屯高弄至汤万农田灌溉水渠3000米（2条）×0.3米×0.3米，冲木薯至务广农田灌溉水渠2000米×0.3米×0.3米。）</t>
  </si>
  <si>
    <t>完成新建和硬化农田灌溉水渠5.6公里，及配套设施建设。方便517户2060人发展生产。</t>
  </si>
  <si>
    <t>完善农田水利设施，改善产业发展环境，提升农田产出收益，增加农民产业收入，保障517户2060人粮食安全。</t>
  </si>
  <si>
    <t>高武村安置点</t>
  </si>
  <si>
    <t>三江县同乐乡高武村平文易安点路面硬化项目</t>
  </si>
  <si>
    <t>综合楼旁160米*0.4米*0.4米三面光排雨水水沟（含盖板）；两侧硬化及长廊硬化600平米*0.2米。</t>
  </si>
  <si>
    <t>完成130米*0.4米*0.4米三面光排雨水水沟（含盖板）及两侧硬化和长廊硬化600平米*0.2米。提升143户564人生活条件。</t>
  </si>
  <si>
    <t>完善贫困村和易安点基础设施建设，改善农村人居环境，提高获得感和满意度。提升143户564人生活条件。</t>
  </si>
  <si>
    <t>三江县同乐乡高洋村茶叶园步道建设工程</t>
  </si>
  <si>
    <t>硬化茶叶园步道，长5公里，宽1.2米，厚度0.15米。</t>
  </si>
  <si>
    <t>完成硬化茶园步道5公里，及配套设施建设。方便561户，2616人发展产业。</t>
  </si>
  <si>
    <t>为茶农提供了更加便捷的通行条件，降低了劳动强度，从而提高了劳动效率；有利于茶园的精细化管理，茶农可以更加方便地巡视茶园，及时发现并处理病虫害等问题，保证茶叶的生长环境良好，直接促进了茶产业的发展，提高了茶叶的产量和质量，进而增加了茶农的收入从而提升茶叶的品质，</t>
  </si>
  <si>
    <t>三江县同乐乡归东村光里屯和下归东屯产业路排水沟硬化工程</t>
  </si>
  <si>
    <t>硬化产业路排水沟，长10公里。归东村光里屯至低保塘水和下归东至岑甲村良同屯归横产业路，深30公分，高30公分，宽30公分。</t>
  </si>
  <si>
    <t>完成硬化排水沟10公里，改善人居环境条件，解决560户，2277人生活环境问题。</t>
  </si>
  <si>
    <t>完善乡村治理配套设施，解决贫困村污水排放问题，提升乡村宜居环境，提升乡村风貌，解决560户2277人污水排放问题。</t>
  </si>
  <si>
    <t>三江县同乐乡八吉村八洞屯油茶基地产业路硬化工程</t>
  </si>
  <si>
    <t>硬化产业路。长度2.2公里，宽度3.5米，厚度20cm，往高岜方向。</t>
  </si>
  <si>
    <t>完成产业路硬化4.5公里。方便129户580人产业发展。</t>
  </si>
  <si>
    <t>解决贫困村产业道路通车问题，改善贫困村基础设施，方便129户580人产业发展。</t>
  </si>
  <si>
    <t>三江县同乐乡归夯村两楼至培周夯道路硬化工程</t>
  </si>
  <si>
    <t>硬化道路。长3公里、路面宽3.5米、厚20厘米，压实砂石基层厚10厘米；两边培路肩宽各0.5米；合理设置涵洞、边沟、错车道等</t>
  </si>
  <si>
    <t>完成硬化路面长3公里，及配套设施建设，方便50户210人出行安全。</t>
  </si>
  <si>
    <t>解决贫困村与非贫困村屯级道路通车问题，改善贫困村基础设施，方便50户210人出行安全。</t>
  </si>
  <si>
    <t>归夯村安置点</t>
  </si>
  <si>
    <t>三江县同乐乡归夯村安置点路面修复工程</t>
  </si>
  <si>
    <t>维修路面。断裂长度 35米，宽度4.5米，厚度0.2米，维修路面悬空灌浆长度20米，深度0.8米，公路水毁排水沟200米，规格45厘米*45厘米*12厘米。</t>
  </si>
  <si>
    <t>完成修复路面长度35米，公路水毁三面光排水沟200米，及配套设施建设。方便54户260人出行水平。</t>
  </si>
  <si>
    <t>解决安置点屯级道路通车问题，改善安置点基础设施，方便54户260人出行水平。</t>
  </si>
  <si>
    <t>三江县同乐乡归夯村安置点屯内巷道硬化工程</t>
  </si>
  <si>
    <t>硬化巷道。长度350米，宽度1米，厚度0.12米</t>
  </si>
  <si>
    <t>山地产业便道硬化，方便群众出行，涉及农田，茶园，油茶园地1000多亩，方便54户260发展产业。</t>
  </si>
  <si>
    <t>解决产业发展滞后问题，提高产业生产效率，完善农村产业便道基础设施，促进群众积极发展产业，方便群众出行。</t>
  </si>
  <si>
    <t>三江县同乐乡归亚村归亚屯排污水沟建设工程</t>
  </si>
  <si>
    <t>硬化20*20三面光排污沟。长350米、300口径排水管500米、80管口径入户排污管700米</t>
  </si>
  <si>
    <t>已建有污水处理厂，完成40户排污处理，覆盖整片区。改善40户197人污水排放问题。</t>
  </si>
  <si>
    <t>改善贫困村人居环境，解决污水渗漏导致周边土壤污染，对周边环境和居民生活造成严重影响。为改善环境质量生活水平。</t>
  </si>
  <si>
    <t>三江县同乐乡桂书村桂书屯机亭段公路水毁修复工程</t>
  </si>
  <si>
    <t>新建挡土墙高6米，长17米，宽2米。</t>
  </si>
  <si>
    <t>完成新建挡土墙高6米长17米，宽2米。方便378户1523人出行。</t>
  </si>
  <si>
    <t>三江县同乐乡净代村净代屯所东片区人饮设施提升工程</t>
  </si>
  <si>
    <t>新建水源集水井一座，安装人饮管网6000米，新建50吨蓄水池一座。</t>
  </si>
  <si>
    <t>完成新建水源集水井一座，配套人饮管网6公里；新建50吨蓄水池一座。保障净代村净代屯60户280人饮水。</t>
  </si>
  <si>
    <t>完善贫困村人饮设施，提升贫困村用水条件，巩固和保障60户280人饮水安全。</t>
  </si>
  <si>
    <t>三江县同乐乡平宽屯道路水毁修复工程</t>
  </si>
  <si>
    <t>修复道路路面和新建挡土墙。修复路面长70米，宽3米；新建挡土墙长70米，高8米，宽1-2米。</t>
  </si>
  <si>
    <t>完成修复路面70米，新建挡土墙长70米，高8米。保障201户，934人安全出行。</t>
  </si>
  <si>
    <t>完善村内交通安全防护设施，提高出行安全系数，提升群众满意度，保障201户934人出行安全。</t>
  </si>
  <si>
    <t>三江县同乐乡寨大村寨兰环线及寨兰水池段安装道路防护栏工程</t>
  </si>
  <si>
    <t>安装波形防护栏。单边护栏总长度670米， 其中寨兰水池至河边段580米为波形板护栏，兰拥军茶叶厂至新村部段90米为镀锌钢管护栏</t>
  </si>
  <si>
    <t>完成护栏670米。保障240户948人安全出行。</t>
  </si>
  <si>
    <t>解决村民出行行车安全问题，保护生命财产安全，方便人们出行。保障240户948人出行安全。</t>
  </si>
  <si>
    <t>三江县同乐乡七团村通屯路建设工程</t>
  </si>
  <si>
    <t>通屯路修复。长2公里，宽7米。四步路口至高旁路口。</t>
  </si>
  <si>
    <t>完成修复通屯路2公里，及配套设施建设。方便589户2533人出行。</t>
  </si>
  <si>
    <t>改善七团村的生产生活条件，促进产业发展，方便群众出行。完善村内交通设施，规划村内交通布局，提升群众满意感，保障589户2533人安全出行。</t>
  </si>
  <si>
    <t>三江县同乐乡地保村农田水利设施建设工程</t>
  </si>
  <si>
    <t>建设灌溉拦水坝2座和安装灌溉胶管1.5公里。（归昂屯建设灌溉拦水坝。长5米、宽1米，高1米，安装灌溉PVC胶管直径100毫米，长度1500米左右；地保屯建设灌溉拦水坝。长5米、宽1米，高2.5米。）</t>
  </si>
  <si>
    <t>完成新建拦水坝2座，安装灌溉胶管1.5公里，及配套设施建设。方便405户，1561人发展生产。</t>
  </si>
  <si>
    <t>完善农田水利设施，改善产业发展环境，提升农田产出收益，增加农民产业收入，保障405户1561人粮食安全。</t>
  </si>
  <si>
    <t>三江县同乐乡同乐村同乐屯至岑术高归孟江茶油产业基地产业路硬化及配套设施项目</t>
  </si>
  <si>
    <t>硬化产业路。长5.30公里、路面宽4.50米、厚20厘米，压实砂石基层厚15厘米；两边培路肩宽各0.50米；合理设置涵洞、边沟、错车道等</t>
  </si>
  <si>
    <t>完成产业路建设5.3公里，方便1402户4963人出行水平。</t>
  </si>
  <si>
    <t>三江县同乐乡归美村美孝屯屯内联户路路建设工程</t>
  </si>
  <si>
    <t>硬化通户路。长度1300米、宽3米、厚度20公分。</t>
  </si>
  <si>
    <t>完成通村路硬化1.3公里，及配套设施建设。方便110户496人安全出行。</t>
  </si>
  <si>
    <t>完善村内交通设施，规划村内交通布局，提升群众满意感，保障110户496人安全出行。</t>
  </si>
  <si>
    <t>三江县同乐乡孟寨村平偶屯文照桥两边挡土墙硬化工程</t>
  </si>
  <si>
    <t>建设挡土墙长300米，宽80厘米，高2.5米。</t>
  </si>
  <si>
    <t>完成600立方挡土墙建设，保障189户730人生活安全。</t>
  </si>
  <si>
    <t>完善村内基础设施建设，提升乡村风貌，建设宜居乡村，保障189户730人生活安全。</t>
  </si>
  <si>
    <t>三江县同乐乡岑甲村加列屯至良勾油茶产业基地新建产业路工程</t>
  </si>
  <si>
    <t>硬化产业路。长1.8公里、厚0.2米，路面宽3.5米。</t>
  </si>
  <si>
    <t>完成道路硬化1.8公里。方便735户2858人开展产业活动。</t>
  </si>
  <si>
    <t>三江县同乐乡高岜村老三屯安装屯内巷道防护栏工程</t>
  </si>
  <si>
    <t>安装屯内巷道防护栏。长1700米。</t>
  </si>
  <si>
    <t>完成安装屯内巷道防护栏1.7公里，保障40户160人安全出行。</t>
  </si>
  <si>
    <t>完善村内交通安全防护设施，提高出行安全系数，提升群众满意度，保障40户160人出行安全。</t>
  </si>
  <si>
    <t>三江县同乐乡高武村高武屯、白岩屯屯内联户路建设工程</t>
  </si>
  <si>
    <t>屯内通户路硬化工程长650米，宽0.8-1.2米。（高武屯坡尾寨至务丰屯内道路硬化600米×1.2米×0.12米；白岩屯李顺辉屋边至水井路底50米×0.8米×0.12米。）</t>
  </si>
  <si>
    <t>完成屯内650米道路硬化建设。保障369户1478人安全出行。</t>
  </si>
  <si>
    <t>完善贫困村基础设施建设，方便369户1478人安全出行。</t>
  </si>
  <si>
    <t>三江县同乐乡高洋村高洋屯农田水利设施建设工程（松昂至周耶）</t>
  </si>
  <si>
    <t>硬化三面光水利长2000米，宽0.2米，高0.35米。</t>
  </si>
  <si>
    <t>完成2000米三面光水渠，为高洋村2个生产组耕种区，提供水源灌溉，保障农户正常耕种生产，确保土地非粮化</t>
  </si>
  <si>
    <t>完成2000米三面光水渠，为高洋村2个生产组耕种区，提供水源灌溉，保障农户正常耕种生产，确保土地非粮化，保障561户2616人粮食安全。</t>
  </si>
  <si>
    <t>三江县同乐乡归东村农田水利设施建设工程</t>
  </si>
  <si>
    <t>硬化水利三面光。长3000米，深30公分，高30公分，宽30公分。</t>
  </si>
  <si>
    <t>完成水利三面光硬化0.3公里，改善560户，2277人粮食安全问题。</t>
  </si>
  <si>
    <t>完善农田水利设施，改善产业发展环境，提升农田产出收益，增加农民产业收入，保障560户2277人粮食安全。</t>
  </si>
  <si>
    <t>三江县同乐乡八吉村防洪堤建设项目</t>
  </si>
  <si>
    <t>建设防洪堤。总长1200米（八吉村吉公屯建设防洪堤长600米，高3米，厚1米。八吉村八洞屯建设防洪堤长300米，高3米，厚1米。八吉村盘绞屯建设防洪堤300米，高2米，厚50CM。）</t>
  </si>
  <si>
    <t>完成防洪墙1150米。保障480户2069人生命安全。</t>
  </si>
  <si>
    <t>提升贫困村防洪墙的建设，防地质灾害发生，牢固村庄人居环境。保障480户2069人生命安全。</t>
  </si>
  <si>
    <t>三江县同乐乡归夯村引寨雄至给冲黑林区产业基地产业路工程</t>
  </si>
  <si>
    <t>开挖产业路。长度6公里，宽度4.5米，合理设置涵洞、边沟、错车道等</t>
  </si>
  <si>
    <t>开挖6公里产业路，涉及林业产业发展1000亩。方便418户1800人产业发展。</t>
  </si>
  <si>
    <t>解决林业产业发展滞后问题，村村通道路通车问题，完善农村产业道路基础设施，促进群众积极发展产业。方便418户1800人产业发展。</t>
  </si>
  <si>
    <t>三江县同乐乡归亚村道路水毁修复项目</t>
  </si>
  <si>
    <t>一、建设挡土墙5处：（1）归亚村村部旁公路上方建挡土墙，长25米，高平均3米，厚度平均1米.(2)归亚村村部往初沙400米处公路下方建设挡土墙，长25米，高平均4米，厚度平均1米。(3)初沙屯三处公路下方建设挡土墙，分别长10米/20米/15米，高平均3米，厚度平均1米。(4)佩东屯公路上方建设挡土墙，长30米，高3米米，厚度平均2米。二、归亚屯至初沙屯生命防护栏1.5公里。</t>
  </si>
  <si>
    <t>完挡土墙建设5处，安装1.5公里防护栏，及屯级路配套设施建设。方便454户1958人出行。</t>
  </si>
  <si>
    <t>解决屯级道路安全通车问题，改善贫困村基础设施，方便454户1958人出行。</t>
  </si>
  <si>
    <t>三江县同乐乡桂书村高扒屯至高武屯路面加宽工程</t>
  </si>
  <si>
    <t>路面扩宽。长4.2公里，加宽1米。</t>
  </si>
  <si>
    <t>完成路面拓宽4.2公里，加宽1米。保障48户210人出行安全。</t>
  </si>
  <si>
    <t>完善村级道路交通设施，促进产业发展，保障48户210人出行安全。</t>
  </si>
  <si>
    <t>三江县同乐乡净代村扑打屯人饮设施提升工程</t>
  </si>
  <si>
    <t>安装人饮管网3000米。</t>
  </si>
  <si>
    <t>完成安装人饮管网3公里。保障净代村卜打屯50户256人饮水。</t>
  </si>
  <si>
    <t>完善贫困村人饮设施，提升贫困村用水条件，巩固和保障191户807人饮水安全。</t>
  </si>
  <si>
    <t>三江县同乐乡寨大村茶叶产业基地步道硬化工程</t>
  </si>
  <si>
    <t>茶园步道硬化。长7.3公里，宽1.2米。</t>
  </si>
  <si>
    <t>完成7370米的茶叶步道建设，方便240户948人发展生产</t>
  </si>
  <si>
    <t>完善产业基地配套设施，扩大产业种植规模，促进产业提质增效。增加农户收入，壮大村集体经济。方便240户948人开展产业活动。</t>
  </si>
  <si>
    <t>三江县同乐乡七团村四步屯三面光排水排污沟建设工程项目</t>
  </si>
  <si>
    <t>排水污水沟长935米、宽0.6米、深0.5米</t>
  </si>
  <si>
    <t>完成排水沟建设0.935公里，及配套设施建设。改善165户654人生活环境。</t>
  </si>
  <si>
    <t>改善七团村的生产生活条件，完善乡村治理配套设施，解决贫困村污水排放问题，提升乡村宜居环境，提升乡村风貌，解决165户654人污水排放问题。</t>
  </si>
  <si>
    <t>三江县同乐乡同乐村联户路建设项目</t>
  </si>
  <si>
    <t>同乐村硬化入户道路1300米，宽2.5米.厚度为20厘米。（新寨屯、寨从屯、平溪屯、同乐屯、瓦寨屯、三转屯）</t>
  </si>
  <si>
    <t>完成解决贫困村基础设施，方便1402户4963人出行水平。有效提升村容村貌整洁。</t>
  </si>
  <si>
    <t>完善村内交通设施，规划村内交通布局，提升群众满意感，保障1402户4963人安全出行。</t>
  </si>
  <si>
    <t>三江县同乐乡归美村高达至弄平山茶叶产业基地步道硬化工程</t>
  </si>
  <si>
    <t>硬化茶园步道。长5000米，宽3米，厚0.16米。</t>
  </si>
  <si>
    <t>完成茶园步道硬化5公里，及配套设施建设。方便84户354人发展产业。</t>
  </si>
  <si>
    <t>完善产业基地配套设施，扩大产业种植规模，促进产业提质增效。增加农户收入，壮大村集体经济。方便84户354人开展产业活动。</t>
  </si>
  <si>
    <t>三江县同乐乡岑甲村加列屯至岑甲屯油茶产业基地产业路项目</t>
  </si>
  <si>
    <t>开挖产业路。长600米、路面宽3.5米。</t>
  </si>
  <si>
    <t>杨明敏18078482418</t>
  </si>
  <si>
    <t>完成产业路建设长600米。方便735户2858人开展产业活动。</t>
  </si>
  <si>
    <t>完善加列屯与岑甲屯的通屯路交通设施，鼓励群众种植油茶和茶叶，增加群众收入。能够连接两屯之间的产业发展，为村民提供交通便利。</t>
  </si>
  <si>
    <t>三江县同乐乡高岜村正平屯安装屯内巷道防护栏工程</t>
  </si>
  <si>
    <t>完成安装屯内巷道防护栏1.7公里，保障72户251人安全出行。</t>
  </si>
  <si>
    <t>完善村内交通安全防护设施，提高出行安全系数，提升群众满意度，保障72户251人出行安全。</t>
  </si>
  <si>
    <t>三江县同乐乡高武村新建排污水沟工程</t>
  </si>
  <si>
    <t>硬化排污水沟，长2.2公里。（白岩屯排污水沟硬化三面光2000米×1米×0.8米；高武屯幼儿园至溪边排污水沟硬化三面光100米×1米×0.8米；平文屯综合楼后面排污水沟硬化三面光100米×0.3米×0.3米。）</t>
  </si>
  <si>
    <t>完成排污水沟硬化三面光2.2公里。解决517户2060人污水排放问题。</t>
  </si>
  <si>
    <t>完善贫困村基础设施建设，提升村屯污水治理，改善农村人居环境。解决517户2060人污水排放问题。</t>
  </si>
  <si>
    <t>三江县同乐乡归东村集体经济山塘修护工程</t>
  </si>
  <si>
    <t>集体经济项目，修复山塘水土流失。面积10亩，容积约50000立方米，维修堤坝（规格：长宽高1200米×6米×0.1米）</t>
  </si>
  <si>
    <t>完成堤坝建设1200米，提升560户2277人集体经济收入。</t>
  </si>
  <si>
    <t>盘活村集体经济资源，壮大村集体经济，保障560户2277人持续增收。</t>
  </si>
  <si>
    <t>三江县同乐乡归夯村培夯产业路硬化项目</t>
  </si>
  <si>
    <t>产业路硬化。长3.5公里、路面宽3.5米、厚20厘米，压实砂石基层厚10厘米；两边培路肩宽各0.6米；合理设置涵洞、边沟、错车道等（含归夯屯/归己屯）</t>
  </si>
  <si>
    <t>完成硬化路面长3.5公里，及配套设施建设，方便418户1800人出行安全。</t>
  </si>
  <si>
    <t>解决贫困村与非贫困村屯级道路通车问题，改善贫困村基础设施，方便418户1800人出行安全。</t>
  </si>
  <si>
    <t>三江县同乐乡净代村生活垃圾治理项目</t>
  </si>
  <si>
    <t>新建一座垃圾闷化设施。占地面积200平米。</t>
  </si>
  <si>
    <t>完成新建200㎡垃圾焚化炉1座。方便603户2594人生活垃圾处理。</t>
  </si>
  <si>
    <t>完善乡村治理配套设施，解决村内垃圾处理难的问题，提升乡村宜居环境，提升乡村风貌，提升603户2594人生活环境质量。</t>
  </si>
  <si>
    <t>三江县同乐乡寨大村归念油茶产业基地产业路硬化工程</t>
  </si>
  <si>
    <t>硬化产业路，长2.6公里、路面宽4米，适当设置会车点、山谷排水涵管等（光归宁至娘妞段及光归宁至归念段）</t>
  </si>
  <si>
    <t>完成路面硬化2600米。方便130户530人发展生产。</t>
  </si>
  <si>
    <t>完善产业基地配套设施，扩大产业种植规模，促进产业提质增效。增加农户收入，壮大村集体经济。方便130户530人开展产业活动。</t>
  </si>
  <si>
    <t>三江县同乐乡七团村四步屯防洪堤建设项目</t>
  </si>
  <si>
    <t>修建硬化1.5公里、高2米、厚50公分</t>
  </si>
  <si>
    <t>完成修建1.5公里防洪堤。提升589户2533人出行安全。</t>
  </si>
  <si>
    <t>提升脱贫村防洪墙的建设，防地质灾害发生，牢固村庄人居环境。保障589户2355人生命安全。</t>
  </si>
  <si>
    <t>三江县同乐乡同乐村公共照明设施建设项目</t>
  </si>
  <si>
    <t>安装太阳能路灯315盏。（寨从屯85盏，平溪屯30盏，新寨屯30盏，同乐屯85盏，瓦寨屯20盏，三转屯35盏，同乐街30盏）</t>
  </si>
  <si>
    <t>完成安装太阳能路灯315盏。方便1402户4963人夜间出行。</t>
  </si>
  <si>
    <t>完善村内照明设施，提升群众满意度，保障1402户4963人夜间出行安全。</t>
  </si>
  <si>
    <t>三江县同乐乡归美村归保至美孝茶叶产业基地步道硬化工程</t>
  </si>
  <si>
    <t>硬化茶园步道。长1000米，宽1.3米，厚0.1米。</t>
  </si>
  <si>
    <t>完成茶园步道硬化1公里，及配套设施建设。方便74户337人发展产业。</t>
  </si>
  <si>
    <t>三江县同乐乡岑甲村良同大桥至上良同屯、归横屯道路拓宽硬化工程</t>
  </si>
  <si>
    <t>扩宽村内通屯道路。良同大桥至归横屯、上良同屯道路长约4公里，拓宽1米并硬化。</t>
  </si>
  <si>
    <t>贺记福15978211361</t>
  </si>
  <si>
    <t>完成道路拓宽4公里。保障735户2858人出行安全。</t>
  </si>
  <si>
    <t>三江县同乐乡高岜村公共照明设施建设项目</t>
  </si>
  <si>
    <t>安装太阳能路灯100盏。</t>
  </si>
  <si>
    <t>安装太阳能路灯100盏，改善高岜村基础设施，方便863户3630人夜间出行。</t>
  </si>
  <si>
    <t>完善村内照明设施，提升群众满意度，保障863户3630人夜间出行安全。</t>
  </si>
  <si>
    <t>三江县同乐乡归东村集体经济白茶厂设施提升项目</t>
  </si>
  <si>
    <t>集体经济项目，提升白茶厂设施环境。1、白茶厂周围挡墙，高2.5米，长80米，厚0.3米，2、晒茶青场地硬化，80平方米，厚度0.1米，
3、木房3间，高8米，宽10米，深9米</t>
  </si>
  <si>
    <t>完成建设茶厂围墙高2.5米、长80米，厚0.3米；硬化晒茶清地面80㎡；新建木房3间，高8米，宽10米，深9米。完善二产设施，保障560户2277人持续增收</t>
  </si>
  <si>
    <t>完善二产设施，壮大村集体经济，打造农村可持续发展产业，保障560户2277人持续增收。</t>
  </si>
  <si>
    <t>三江县同乐乡归夯村两弱农田水利设施建设工程</t>
  </si>
  <si>
    <t>水利三面光。长度5000米，规格30*25*12（含归夯屯/归己屯）</t>
  </si>
  <si>
    <t>完善农渠水利灌溉5公里，涉及农田600多亩，保障418户1800人粮食安全。</t>
  </si>
  <si>
    <t>解决产业发展滞后问题，撂荒地复耕复垦的问题，提高产业生产效率，完善农村产业基础设施配套，促进群众积极发展产业。保障418户1800人粮食安全。</t>
  </si>
  <si>
    <t>三江县同乐乡净代村新建排污水沟工程</t>
  </si>
  <si>
    <t>新建排污水沟。长度约9公里，宽0.6米，高0.6米。</t>
  </si>
  <si>
    <t>完成新建排水沟9公里，方便603户2594人污水处理。</t>
  </si>
  <si>
    <t>完善乡村治理配套设施，解决贫困村污水排放问题，提升乡村宜居环境，提升乡村风貌，解决603户2594人污水排放问题。</t>
  </si>
  <si>
    <t>三江县同乐乡寨大村通村路硬化工程</t>
  </si>
  <si>
    <t>三级路硬化。原三级路未完成跨村路段硬化，约200米，宽7米。</t>
  </si>
  <si>
    <t>完成三级路硬化0.2公里，宽7米，方便240户948人安全出行。</t>
  </si>
  <si>
    <t>完善村内交通设施，规划村内交通布局，提升群众满意感，保障240户948人安全出行。</t>
  </si>
  <si>
    <t>三江县同乐乡七团村灌溉农田水利修复工程项目</t>
  </si>
  <si>
    <t>1、七团屯三正三面光水利水渠维修2000米。2、四步屯成欢全-归给水利水管更换4000米/Φ160</t>
  </si>
  <si>
    <t>完成维修三面光水利2公里；更换网管4公里。改善589户2533人饮水安全。</t>
  </si>
  <si>
    <t>完善农田水利设施，改善产业发展环境，提升农田产出收益，增加农民产业收入，保障589户2533人粮食安全。</t>
  </si>
  <si>
    <t>三江县同乐乡同乐村寨从屯连接寨大产业路道路水毁修复工程</t>
  </si>
  <si>
    <t>修复水毁路基下沉1处，需要砌挡土墙长20米，高4米，铲除塌方5处。</t>
  </si>
  <si>
    <t>完成修复水毁路基下沉长20米，高4米。方便1402户4963人出行水平。</t>
  </si>
  <si>
    <t>改善同乐村的生产生活条件，促进产业发展，方便1402户4963人群众生产生产生活出行。</t>
  </si>
  <si>
    <t>三江县同乐乡归美村归纳屯巷道水毁修复工程</t>
  </si>
  <si>
    <t>新建巷道挡土墙。长200米宽2.6米，厚0.1米。</t>
  </si>
  <si>
    <t>完成新建挡土墙200米，宽2.6米，厚0.1米。保障323户1503人生命安全。</t>
  </si>
  <si>
    <t>完善村内交通安全防护设施，提高出行安全系数，提升群众满意度，保障323户1503人出行安全。</t>
  </si>
  <si>
    <t>三江县同乐乡岑甲村归岳屯公路挡土墙建设工程</t>
  </si>
  <si>
    <t>新建挡土墙3处：长20米，高3米，宽1米；长12米，高3米，宽1米；长8米，高2米，宽1米；</t>
  </si>
  <si>
    <t>陆梦环
18276795361</t>
  </si>
  <si>
    <t>完成道路挡土墙建设3处。保障735户2858人出行安全。</t>
  </si>
  <si>
    <t>完善村内交通设施，改善农民出行条件，保障735户2858人安全出行。</t>
  </si>
  <si>
    <t>三江县同乐乡孟寨村孟寨屯高岑油茶基地路硬化项目</t>
  </si>
  <si>
    <t>硬化高岑油茶基地内产业路线路2条，道路长约3000米</t>
  </si>
  <si>
    <t>三江县同乐乡归夯村月亮亭集体油茶基地路硬化项目</t>
  </si>
  <si>
    <t>产业路硬化2公里</t>
  </si>
  <si>
    <t>三江县同乐乡二小至能温油茶基地产业路硬化项目</t>
  </si>
  <si>
    <t>硬化二小至能温油茶基地产业路4000米</t>
  </si>
  <si>
    <t>三江县同乐乡孟寨村孟寨屯高岑油茶基地仓储房项目</t>
  </si>
  <si>
    <t>新建仓储房100平方米，包含地基平整、硬化，一层砖房</t>
  </si>
  <si>
    <t>三江县同乐乡孟寨村坳寨屯富北油茶基路硬化项目</t>
  </si>
  <si>
    <t>硬化富北油茶基地内产业路线路1条，道路长约500米</t>
  </si>
  <si>
    <t>三江县同乐乡孟寨村坳寨屯富北油茶基地仓储房项目</t>
  </si>
  <si>
    <t>新建仓储房80平方米，包含地基平整、硬化，一层砖房</t>
  </si>
  <si>
    <t>三江县同乐乡孟寨村孟寨屯高岑油茶基地运输轨道项目</t>
  </si>
  <si>
    <t>新建轨道车线路7条，轨道长约9000米，配套机车7台</t>
  </si>
  <si>
    <t>三江县同乐乡高旁村高旁屯到石高油茶基地产业路硬化项目</t>
  </si>
  <si>
    <t>新建硬化高岑油茶基地产业路线路1条，道路长约4000米</t>
  </si>
  <si>
    <t>三江县同乐乡高旁村高旁屯石高油茶基地轨道车及仓储间项目</t>
  </si>
  <si>
    <t>新建轨道车线路5条，轨道长约5000米，配套机车5台；新建仓储房100平方米，包含地基平整、硬化，一层砖房。</t>
  </si>
  <si>
    <t>三江县同乐乡岑甲村蓬叶屯三竹油茶基地产业路硬化项目</t>
  </si>
  <si>
    <t>新建硬化蓬叶油茶基地产业路线路1条，道路长约4000米</t>
  </si>
  <si>
    <t>三江县同乐乡岑甲村加列屯油茶基地产业路硬化项目</t>
  </si>
  <si>
    <t>新建硬化加列油茶基地产业路线路1条，道路长约4000米</t>
  </si>
  <si>
    <t>三江县同乐乡高培村亚别屯至归洋冲油茶基地产业路硬化项目</t>
  </si>
  <si>
    <t>高培村亚别屯至归洋冲油茶基地产业路硬化3000米</t>
  </si>
  <si>
    <t>三江县同乐乡归夯村千亩油茶基地运输轨道项目</t>
  </si>
  <si>
    <t>新建轨道车线路15条，轨道长约9500米，配套机车15台</t>
  </si>
  <si>
    <t>三江县同乐乡归夯村月亮亭集体油茶基地轨道车项目</t>
  </si>
  <si>
    <t>新建轨道车线路2条，轨道长约1000米，配套机车2台</t>
  </si>
  <si>
    <t>三江县同乐乡归夯村月亮亭集体油茶基地仓储房项目</t>
  </si>
  <si>
    <t>三江县同乐乡良冲村岜甲屯屯内道路硬化工程</t>
  </si>
  <si>
    <t>硬化通户路。长300米，款3-3.5米，厚0.2米。建设道路挡土墙长10米，高5米。</t>
  </si>
  <si>
    <t>三江县同乐乡良冲村岜甲屯排污水沟建设工程</t>
  </si>
  <si>
    <t>建设三面光排水沟。长1公里，规格30*30*30CM。</t>
  </si>
  <si>
    <t>三江县同乐乡同乐村柳边土地平整项目</t>
  </si>
  <si>
    <t>土地平整，长100米，宽8米。</t>
  </si>
  <si>
    <t>三江县同乐乡归夯村安置点活动场所建设项目</t>
  </si>
  <si>
    <t>建设村级活动中心平台，长30米，宽15米。需要打桩灌混凝土。</t>
  </si>
  <si>
    <t>三江县</t>
  </si>
  <si>
    <t>各村</t>
  </si>
  <si>
    <t>2025年三江县螺蛳粉原材料基地建设以奖代补项目</t>
  </si>
  <si>
    <t>发展螺蛳粉原材料（豆角、木耳螺蛳）基地建设，对达到补助条件的种植/养殖户、村集体和新型经营主体进行奖补，积极推进螺蛳粉原材料产业发展。</t>
  </si>
  <si>
    <t>吴清鹏17777247072</t>
  </si>
  <si>
    <t>建设螺蛳粉原材料（豆角、木耳螺蛳）基地，对达到补助条件的种植/养殖户、村集体和新型经营主体进行奖补，带动农户就业和发展产业，同时增加村集体经济收入。实现就业人员或者发展产业农户增收1000元以上。</t>
  </si>
  <si>
    <t>实现就业人员或者发展产业农户增收1000元以上，增加村集体经济收入。</t>
  </si>
  <si>
    <t>农业农村局</t>
  </si>
  <si>
    <t>2025年三江早春茶品牌运营</t>
  </si>
  <si>
    <t>参加国内各类展销会、博览会、参加及举办各类茶事活动等；品牌宣传广告投放；三江茶品质提升技术开发及风味特色挖掘；三江早春茶专利及商标维护等。</t>
  </si>
  <si>
    <t>吴双兰13878210756</t>
  </si>
  <si>
    <t>本项目通过组织企业参加国内各类茶叶展销会，参加及举办各类茶事活动；产品品质提升等措施促进茶叶销售；通过三江早春茶广告投放，提高三江茶品牌知名度。通过以上品牌打造措施，带动16800户脱贫户茶青收购，实现脱贫户增收。</t>
  </si>
  <si>
    <t>通过参加国内各类展销会、博览会，各类茶事活动，广告投放等，提高三江茶品牌知名度，促进企业茶产品销售，从而带动茶农茶青收购，实现联农带农富农目标。</t>
  </si>
  <si>
    <t>2025年三江县到户产业以奖代补</t>
  </si>
  <si>
    <t>对发展县级“5”产业、村级“3”产业和自主从全区86个产业中自选一个产业并达到补助条件的脱贫户、监测对象进行奖补。</t>
  </si>
  <si>
    <t>对发展县级“5”村级“3”特色产业和自主从全区86个产业中自选一个产业并达到补助条件的脱贫户、监测对象进行奖补。通过实施以奖代补政策，年带动农户12000户以上发展生产，实现户均增收1200元以上。</t>
  </si>
  <si>
    <t>其他，促进农户户均年增收超过0.12万元。</t>
  </si>
  <si>
    <t>2025年三江县参加第八届柳州市农业博览会</t>
  </si>
  <si>
    <t>为做好巩固拓展脱贫攻坚成果同乡村振兴有效衔接工作，助推农业供给侧结构性改革取得新成效，推广区域优质产品，拟组织三江县30余家农产品企业于2024年底到柳州市参加第八届柳州市农业博览会</t>
  </si>
  <si>
    <t>潘尹佳
18677218936</t>
  </si>
  <si>
    <t>通过组织企业参加柳州市农业博览会，加强品牌宣传，推广区域优质农产品，提高三江农产品及农副产品知名度；活动开展线上、线下营销活动，促进销售，企业通过收购茶青、红薯等带动780户脱贫户增收，实现联农带农富农目标。</t>
  </si>
  <si>
    <t>2025年三江县雨露计划项目</t>
  </si>
  <si>
    <t>巩固三保障成果</t>
  </si>
  <si>
    <t>教育</t>
  </si>
  <si>
    <t>1.雨露计划职业教育学历补助补助；
2.雨露计划短期技能培训；
3.雨露计划农民实用技术培训。</t>
  </si>
  <si>
    <t>黄洁良18977277301</t>
  </si>
  <si>
    <r>
      <rPr>
        <b/>
        <sz val="12"/>
        <rFont val="宋体"/>
        <charset val="134"/>
        <scheme val="minor"/>
      </rPr>
      <t>一是</t>
    </r>
    <r>
      <rPr>
        <sz val="12"/>
        <rFont val="宋体"/>
        <charset val="134"/>
        <scheme val="minor"/>
      </rPr>
      <t>核实核准雨露计划学生信息，做到精准补助、应补尽补，确保补助资金按时足额发放到户。</t>
    </r>
    <r>
      <rPr>
        <b/>
        <sz val="12"/>
        <rFont val="宋体"/>
        <charset val="134"/>
        <scheme val="minor"/>
      </rPr>
      <t>二是</t>
    </r>
    <r>
      <rPr>
        <sz val="12"/>
        <rFont val="宋体"/>
        <charset val="134"/>
        <scheme val="minor"/>
      </rPr>
      <t>根据贫困劳动力转移就业需求，有针对性地开展短期技能培训，实现技能型就业，提高就业质量；</t>
    </r>
    <r>
      <rPr>
        <b/>
        <sz val="12"/>
        <rFont val="宋体"/>
        <charset val="134"/>
        <scheme val="minor"/>
      </rPr>
      <t>三是</t>
    </r>
    <r>
      <rPr>
        <sz val="12"/>
        <rFont val="宋体"/>
        <charset val="134"/>
        <scheme val="minor"/>
      </rPr>
      <t>围绕产业发展需要，大力开展农村实用技术培训，重点培育一批“土专家”、种养能手和技术骨干。</t>
    </r>
  </si>
  <si>
    <t>通过“雨露计划”引导农村脱贫户（监测对象）家庭初中、高中毕业生和青壮年劳动力接受学历教育及技能培训，提升内生动力，促进转移就业，实现增收致富，阻断贫困代际传递。</t>
  </si>
  <si>
    <t>2025年三江县脱贫人口小额信贷贴息资金</t>
  </si>
  <si>
    <t>金融保险配套项目</t>
  </si>
  <si>
    <t>完成脱贫人口小额信贷贴息，解决脱贫人口发展生产启动资金难问题，支持脱贫人口发展生产</t>
  </si>
  <si>
    <t>熊秋棉13481086398</t>
  </si>
  <si>
    <t>完成脱贫人口小额信贷贴息，解决脱贫人口发展生产启动资金难问题，支持脱贫人口发展生产，受益户数 6000户。</t>
  </si>
  <si>
    <t>按时完成脱贫人口小额信贷贴息5000户，促进脱贫人口增收</t>
  </si>
  <si>
    <t>2025年三江县脱贫人口小额信贷风险补偿金</t>
  </si>
  <si>
    <t>完成脱贫人口小额信贷风险补偿，防范化解金融风险。</t>
  </si>
  <si>
    <r>
      <rPr>
        <sz val="12"/>
        <rFont val="宋体"/>
        <charset val="134"/>
        <scheme val="minor"/>
      </rPr>
      <t>2025</t>
    </r>
    <r>
      <rPr>
        <sz val="12"/>
        <rFont val="宋体"/>
        <charset val="134"/>
      </rPr>
      <t>年三江县乡村振兴公益岗补助</t>
    </r>
  </si>
  <si>
    <t>就业项目</t>
  </si>
  <si>
    <t>公益性岗位</t>
  </si>
  <si>
    <t>开发公益性岗位，解决4000左右人次就业，保障脱贫人口就业稳定、解决就业问题、巩固脱贫成效</t>
  </si>
  <si>
    <t>黄思思
07728617726</t>
  </si>
  <si>
    <t>完成开发公益性岗位，解决4000左右人次就业，保障脱贫人口就业稳定、解决就业问题、巩固脱贫成效，促进脱贫人口增收。</t>
  </si>
  <si>
    <t>通过务工就业/技术培训指导/等方式，促进农户年增收超过1000万元。</t>
  </si>
  <si>
    <t>2025年三江县脱贫人口跨省一次性交通补助</t>
  </si>
  <si>
    <t>务工补助</t>
  </si>
  <si>
    <t>对前往区外务工脱贫户（含监测户）劳动力享受不低于300元/人／年一次性交通补贴，完成年任务2万人给以一次性交通补助。</t>
  </si>
  <si>
    <t>到区外务工脱贫户（含监测户）一次性交通补贴补助2万人，保障脱贫人口就业稳定、解决就业问题、巩固脱贫成效，促进脱贫人口增收。</t>
  </si>
  <si>
    <t>2025年三江县脱贫人口县域内稳定就业补助</t>
  </si>
  <si>
    <t>在县域内稳定就业补助（150至400元/人.月），补助最长不超过6个月。</t>
  </si>
  <si>
    <t>完成县域内劳务补贴补助0.3万人，保障脱贫人口就业稳定、解决就业问题、巩固脱贫成效，促进脱贫人口增收。</t>
  </si>
  <si>
    <t>国营三江侗族自治县牛浪坡</t>
  </si>
  <si>
    <t>河口分场</t>
  </si>
  <si>
    <t>2025年三江县林下种植百部</t>
  </si>
  <si>
    <t>国营三江侗族自治县牛浪坡林场河口丹洲分场十公里公益林镇六、天然林建立林下六孟村种植百部示范林，面积100亩。</t>
  </si>
  <si>
    <t>莫立立17777247016</t>
  </si>
  <si>
    <t>国营管三江侗族自治县牛浪坡林场在河口分场公益林、天然林建立林下种植百部示范林。项目建成后，利润:20000元-40000元-成本3760 元=16240元36240元/亩/三年。通过林下种植百部起到示范带动作用，可以带动农民合作与协作，促进了地域合作和交流，增强了地域凝聚力，增加农村地区的经济活动和发展机会。为林场提供新的收入来源，增加县财的收入 。</t>
  </si>
  <si>
    <t>百部林下种植需要劳动力参与，提供了农村地区的就业
机会，有助于减轻农村劳动
力闲置问题，促进农民增收。</t>
  </si>
  <si>
    <t>国营管三江侗族自治县牛浪坡林场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</si>
</sst>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0.00\)"/>
  </numFmts>
  <fonts count="72">
    <font>
      <sz val="11"/>
      <color theme="1"/>
      <name val="宋体"/>
      <charset val="134"/>
      <scheme val="minor"/>
    </font>
    <font>
      <sz val="11"/>
      <name val="宋体"/>
      <charset val="134"/>
      <scheme val="minor"/>
    </font>
    <font>
      <sz val="13"/>
      <name val="仿宋_GB2312"/>
      <charset val="134"/>
    </font>
    <font>
      <b/>
      <sz val="11"/>
      <name val="宋体"/>
      <charset val="134"/>
      <scheme val="minor"/>
    </font>
    <font>
      <b/>
      <sz val="12"/>
      <name val="宋体"/>
      <charset val="134"/>
      <scheme val="minor"/>
    </font>
    <font>
      <sz val="12"/>
      <name val="宋体"/>
      <charset val="134"/>
      <scheme val="minor"/>
    </font>
    <font>
      <sz val="22"/>
      <name val="方正小标宋简体"/>
      <charset val="134"/>
    </font>
    <font>
      <sz val="12"/>
      <name val="宋体"/>
      <charset val="134"/>
    </font>
    <font>
      <b/>
      <sz val="12"/>
      <color theme="1"/>
      <name val="宋体"/>
      <charset val="134"/>
      <scheme val="minor"/>
    </font>
    <font>
      <b/>
      <sz val="14"/>
      <name val="宋体"/>
      <charset val="134"/>
    </font>
    <font>
      <sz val="12"/>
      <color theme="1"/>
      <name val="宋体"/>
      <charset val="134"/>
    </font>
    <font>
      <sz val="12"/>
      <color theme="1"/>
      <name val="宋体"/>
      <charset val="134"/>
      <scheme val="minor"/>
    </font>
    <font>
      <sz val="12"/>
      <name val="仿宋_GB2312"/>
      <charset val="134"/>
    </font>
    <font>
      <sz val="11"/>
      <name val="宋体"/>
      <charset val="134"/>
    </font>
    <font>
      <b/>
      <sz val="12"/>
      <name val="宋体"/>
      <charset val="134"/>
    </font>
    <font>
      <sz val="12"/>
      <color rgb="FFFF0000"/>
      <name val="宋体"/>
      <charset val="134"/>
      <scheme val="minor"/>
    </font>
    <font>
      <sz val="12"/>
      <name val="仿宋"/>
      <charset val="134"/>
    </font>
    <font>
      <sz val="11"/>
      <color theme="1"/>
      <name val="宋体"/>
      <charset val="134"/>
    </font>
    <font>
      <b/>
      <sz val="14"/>
      <name val="宋体"/>
      <charset val="134"/>
      <scheme val="minor"/>
    </font>
    <font>
      <sz val="8"/>
      <name val="宋体"/>
      <charset val="134"/>
    </font>
    <font>
      <sz val="10"/>
      <name val="宋体"/>
      <charset val="134"/>
      <scheme val="minor"/>
    </font>
    <font>
      <sz val="12"/>
      <color rgb="FF000000"/>
      <name val="宋体"/>
      <charset val="134"/>
    </font>
    <font>
      <sz val="12"/>
      <name val="宋体"/>
      <charset val="204"/>
    </font>
    <font>
      <sz val="12"/>
      <name val="Courier New"/>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b/>
      <sz val="13"/>
      <color indexed="56"/>
      <name val="宋体"/>
      <charset val="134"/>
    </font>
    <font>
      <b/>
      <sz val="15"/>
      <color indexed="56"/>
      <name val="宋体"/>
      <charset val="134"/>
    </font>
    <font>
      <b/>
      <sz val="11"/>
      <color indexed="56"/>
      <name val="宋体"/>
      <charset val="134"/>
    </font>
    <font>
      <i/>
      <sz val="11"/>
      <color indexed="23"/>
      <name val="宋体"/>
      <charset val="134"/>
    </font>
    <font>
      <sz val="11"/>
      <color indexed="62"/>
      <name val="宋体"/>
      <charset val="134"/>
    </font>
    <font>
      <b/>
      <sz val="18"/>
      <color indexed="54"/>
      <name val="宋体"/>
      <charset val="134"/>
    </font>
    <font>
      <b/>
      <sz val="11"/>
      <color indexed="63"/>
      <name val="宋体"/>
      <charset val="134"/>
    </font>
    <font>
      <sz val="11"/>
      <color indexed="17"/>
      <name val="宋体"/>
      <charset val="134"/>
    </font>
    <font>
      <sz val="11"/>
      <color indexed="52"/>
      <name val="宋体"/>
      <charset val="134"/>
    </font>
    <font>
      <b/>
      <sz val="18"/>
      <color indexed="56"/>
      <name val="宋体"/>
      <charset val="134"/>
    </font>
    <font>
      <sz val="11"/>
      <color indexed="8"/>
      <name val="Tahoma"/>
      <charset val="134"/>
    </font>
    <font>
      <b/>
      <sz val="11"/>
      <color indexed="9"/>
      <name val="宋体"/>
      <charset val="134"/>
    </font>
    <font>
      <b/>
      <sz val="15"/>
      <color indexed="54"/>
      <name val="宋体"/>
      <charset val="134"/>
    </font>
    <font>
      <b/>
      <sz val="11"/>
      <color indexed="8"/>
      <name val="宋体"/>
      <charset val="134"/>
    </font>
    <font>
      <b/>
      <sz val="11"/>
      <color indexed="54"/>
      <name val="宋体"/>
      <charset val="134"/>
    </font>
    <font>
      <b/>
      <sz val="13"/>
      <color indexed="54"/>
      <name val="宋体"/>
      <charset val="134"/>
    </font>
    <font>
      <sz val="11"/>
      <color indexed="20"/>
      <name val="宋体"/>
      <charset val="134"/>
    </font>
    <font>
      <sz val="11"/>
      <color rgb="FF000000"/>
      <name val="宋体"/>
      <charset val="134"/>
    </font>
    <font>
      <sz val="10"/>
      <name val="Arial"/>
      <charset val="134"/>
    </font>
    <font>
      <b/>
      <sz val="11"/>
      <color indexed="52"/>
      <name val="宋体"/>
      <charset val="134"/>
    </font>
    <font>
      <sz val="11"/>
      <color indexed="10"/>
      <name val="宋体"/>
      <charset val="134"/>
    </font>
    <font>
      <sz val="11"/>
      <color indexed="60"/>
      <name val="宋体"/>
      <charset val="134"/>
    </font>
    <font>
      <sz val="11"/>
      <name val="Courier New"/>
      <charset val="134"/>
    </font>
    <font>
      <u/>
      <sz val="12"/>
      <name val="宋体"/>
      <charset val="134"/>
      <scheme val="minor"/>
    </font>
    <font>
      <sz val="12"/>
      <name val="Calibri"/>
      <charset val="134"/>
    </font>
    <font>
      <i/>
      <sz val="12"/>
      <name val="宋体"/>
      <charset val="134"/>
      <scheme val="minor"/>
    </font>
  </fonts>
  <fills count="56">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51"/>
        <bgColor indexed="64"/>
      </patternFill>
    </fill>
    <fill>
      <patternFill patternType="solid">
        <fgColor indexed="47"/>
        <bgColor indexed="64"/>
      </patternFill>
    </fill>
    <fill>
      <patternFill patternType="solid">
        <fgColor indexed="36"/>
        <bgColor indexed="64"/>
      </patternFill>
    </fill>
    <fill>
      <patternFill patternType="solid">
        <fgColor indexed="31"/>
        <bgColor indexed="64"/>
      </patternFill>
    </fill>
    <fill>
      <patternFill patternType="solid">
        <fgColor indexed="9"/>
        <bgColor indexed="64"/>
      </patternFill>
    </fill>
    <fill>
      <patternFill patternType="solid">
        <fgColor indexed="49"/>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42"/>
        <bgColor indexed="64"/>
      </patternFill>
    </fill>
    <fill>
      <patternFill patternType="solid">
        <fgColor indexed="29"/>
        <bgColor indexed="64"/>
      </patternFill>
    </fill>
    <fill>
      <patternFill patternType="solid">
        <fgColor indexed="62"/>
        <bgColor indexed="64"/>
      </patternFill>
    </fill>
    <fill>
      <patternFill patternType="solid">
        <fgColor indexed="57"/>
        <bgColor indexed="64"/>
      </patternFill>
    </fill>
    <fill>
      <patternFill patternType="solid">
        <fgColor indexed="46"/>
        <bgColor indexed="64"/>
      </patternFill>
    </fill>
    <fill>
      <patternFill patternType="solid">
        <fgColor indexed="26"/>
        <bgColor indexed="64"/>
      </patternFill>
    </fill>
    <fill>
      <patternFill patternType="solid">
        <fgColor indexed="52"/>
        <bgColor indexed="64"/>
      </patternFill>
    </fill>
    <fill>
      <patternFill patternType="solid">
        <fgColor indexed="55"/>
        <bgColor indexed="64"/>
      </patternFill>
    </fill>
    <fill>
      <patternFill patternType="solid">
        <fgColor indexed="53"/>
        <bgColor indexed="64"/>
      </patternFill>
    </fill>
    <fill>
      <patternFill patternType="solid">
        <fgColor indexed="10"/>
        <bgColor indexed="64"/>
      </patternFill>
    </fill>
    <fill>
      <patternFill patternType="solid">
        <fgColor indexed="30"/>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62"/>
      </top>
      <bottom style="double">
        <color indexed="62"/>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11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3"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4" applyNumberFormat="0" applyFill="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2" fillId="0" borderId="0" applyNumberFormat="0" applyFill="0" applyBorder="0" applyAlignment="0" applyProtection="0">
      <alignment vertical="center"/>
    </xf>
    <xf numFmtId="0" fontId="33" fillId="3" borderId="16" applyNumberFormat="0" applyAlignment="0" applyProtection="0">
      <alignment vertical="center"/>
    </xf>
    <xf numFmtId="0" fontId="34" fillId="4" borderId="17" applyNumberFormat="0" applyAlignment="0" applyProtection="0">
      <alignment vertical="center"/>
    </xf>
    <xf numFmtId="0" fontId="35" fillId="4" borderId="16" applyNumberFormat="0" applyAlignment="0" applyProtection="0">
      <alignment vertical="center"/>
    </xf>
    <xf numFmtId="0" fontId="36" fillId="5" borderId="18" applyNumberFormat="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4" fillId="33" borderId="0" applyNumberFormat="0" applyBorder="0" applyAlignment="0" applyProtection="0">
      <alignment vertical="center"/>
    </xf>
    <xf numFmtId="0" fontId="45" fillId="34" borderId="0" applyNumberFormat="0" applyBorder="0" applyAlignment="0" applyProtection="0">
      <alignment vertical="center"/>
    </xf>
    <xf numFmtId="0" fontId="7" fillId="0" borderId="0" applyNumberFormat="0" applyFont="0" applyFill="0" applyBorder="0" applyAlignment="0" applyProtection="0">
      <alignment vertical="center"/>
    </xf>
    <xf numFmtId="0" fontId="45" fillId="35" borderId="0" applyNumberFormat="0" applyBorder="0" applyAlignment="0" applyProtection="0">
      <alignment vertical="center"/>
    </xf>
    <xf numFmtId="0" fontId="44" fillId="36"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4" fillId="39" borderId="0" applyNumberFormat="0" applyBorder="0" applyAlignment="0" applyProtection="0">
      <alignment vertical="center"/>
    </xf>
    <xf numFmtId="0" fontId="45" fillId="40" borderId="0" applyNumberFormat="0" applyBorder="0" applyAlignment="0" applyProtection="0">
      <alignment vertical="center"/>
    </xf>
    <xf numFmtId="0" fontId="45" fillId="41" borderId="0" applyNumberFormat="0" applyBorder="0" applyAlignment="0" applyProtection="0">
      <alignment vertical="center"/>
    </xf>
    <xf numFmtId="0" fontId="46" fillId="0" borderId="21" applyNumberFormat="0" applyFill="0" applyAlignment="0" applyProtection="0">
      <alignment vertical="center"/>
    </xf>
    <xf numFmtId="0" fontId="45" fillId="33" borderId="0" applyNumberFormat="0" applyBorder="0" applyAlignment="0" applyProtection="0">
      <alignment vertical="center"/>
    </xf>
    <xf numFmtId="0" fontId="47" fillId="0" borderId="22" applyNumberFormat="0" applyFill="0" applyAlignment="0" applyProtection="0">
      <alignment vertical="center"/>
    </xf>
    <xf numFmtId="0" fontId="45" fillId="42" borderId="0" applyNumberFormat="0" applyBorder="0" applyAlignment="0" applyProtection="0">
      <alignment vertical="center"/>
    </xf>
    <xf numFmtId="0" fontId="44" fillId="43" borderId="0" applyNumberFormat="0" applyBorder="0" applyAlignment="0" applyProtection="0">
      <alignment vertical="center"/>
    </xf>
    <xf numFmtId="0" fontId="45" fillId="44" borderId="0" applyNumberFormat="0" applyBorder="0" applyAlignment="0" applyProtection="0">
      <alignment vertical="center"/>
    </xf>
    <xf numFmtId="0" fontId="45" fillId="45" borderId="0" applyNumberFormat="0" applyBorder="0" applyAlignment="0" applyProtection="0">
      <alignment vertical="center"/>
    </xf>
    <xf numFmtId="0" fontId="44" fillId="46" borderId="0" applyNumberFormat="0" applyBorder="0" applyAlignment="0" applyProtection="0">
      <alignment vertical="center"/>
    </xf>
    <xf numFmtId="0" fontId="44" fillId="47" borderId="0" applyNumberFormat="0" applyBorder="0" applyAlignment="0" applyProtection="0">
      <alignment vertical="center"/>
    </xf>
    <xf numFmtId="0" fontId="48" fillId="0" borderId="0" applyNumberFormat="0" applyFill="0" applyBorder="0" applyAlignment="0" applyProtection="0">
      <alignment vertical="center"/>
    </xf>
    <xf numFmtId="0" fontId="44" fillId="48" borderId="0" applyNumberFormat="0" applyBorder="0" applyAlignment="0" applyProtection="0">
      <alignment vertical="center"/>
    </xf>
    <xf numFmtId="0" fontId="48" fillId="0" borderId="23" applyNumberFormat="0" applyFill="0" applyAlignment="0" applyProtection="0">
      <alignment vertical="center"/>
    </xf>
    <xf numFmtId="0" fontId="45" fillId="49" borderId="0" applyNumberFormat="0" applyBorder="0" applyAlignment="0" applyProtection="0">
      <alignment vertical="center"/>
    </xf>
    <xf numFmtId="0" fontId="7" fillId="0" borderId="0"/>
    <xf numFmtId="0" fontId="45" fillId="50" borderId="0" applyNumberFormat="0" applyBorder="0" applyAlignment="0" applyProtection="0">
      <alignment vertical="center"/>
    </xf>
    <xf numFmtId="0" fontId="45" fillId="46" borderId="0" applyNumberFormat="0" applyBorder="0" applyAlignment="0" applyProtection="0">
      <alignment vertical="center"/>
    </xf>
    <xf numFmtId="0" fontId="45" fillId="43" borderId="0" applyNumberFormat="0" applyBorder="0" applyAlignment="0" applyProtection="0">
      <alignment vertical="center"/>
    </xf>
    <xf numFmtId="0" fontId="44" fillId="40" borderId="0" applyNumberFormat="0" applyBorder="0" applyAlignment="0" applyProtection="0">
      <alignment vertical="center"/>
    </xf>
    <xf numFmtId="0" fontId="44" fillId="51" borderId="0" applyNumberFormat="0" applyBorder="0" applyAlignment="0" applyProtection="0">
      <alignment vertical="center"/>
    </xf>
    <xf numFmtId="0" fontId="44" fillId="42" borderId="0" applyNumberFormat="0" applyBorder="0" applyAlignment="0" applyProtection="0">
      <alignment vertical="center"/>
    </xf>
    <xf numFmtId="0" fontId="49" fillId="0" borderId="0" applyNumberFormat="0" applyFill="0" applyBorder="0" applyAlignment="0" applyProtection="0">
      <alignment vertical="center"/>
    </xf>
    <xf numFmtId="0" fontId="50" fillId="35" borderId="24" applyNumberFormat="0" applyAlignment="0" applyProtection="0">
      <alignment vertical="center"/>
    </xf>
    <xf numFmtId="0" fontId="51" fillId="0" borderId="0" applyNumberFormat="0" applyFill="0" applyBorder="0" applyAlignment="0" applyProtection="0">
      <alignment vertical="center"/>
    </xf>
    <xf numFmtId="0" fontId="52" fillId="43" borderId="25" applyNumberFormat="0" applyAlignment="0" applyProtection="0">
      <alignment vertical="center"/>
    </xf>
    <xf numFmtId="0" fontId="53" fillId="45" borderId="0" applyNumberFormat="0" applyBorder="0" applyAlignment="0" applyProtection="0">
      <alignment vertical="center"/>
    </xf>
    <xf numFmtId="0" fontId="54" fillId="0" borderId="26" applyNumberFormat="0" applyFill="0" applyAlignment="0" applyProtection="0">
      <alignment vertical="center"/>
    </xf>
    <xf numFmtId="0" fontId="55" fillId="0" borderId="0" applyNumberFormat="0" applyFill="0" applyBorder="0" applyAlignment="0" applyProtection="0">
      <alignment vertical="center"/>
    </xf>
    <xf numFmtId="0" fontId="56" fillId="0" borderId="0">
      <alignment vertical="center"/>
    </xf>
    <xf numFmtId="0" fontId="11" fillId="0" borderId="0" applyNumberFormat="0" applyFill="0" applyBorder="0" applyAlignment="0" applyProtection="0">
      <alignment vertical="center"/>
    </xf>
    <xf numFmtId="0" fontId="19" fillId="0" borderId="0"/>
    <xf numFmtId="0" fontId="57" fillId="52" borderId="27" applyNumberFormat="0" applyAlignment="0" applyProtection="0">
      <alignment vertical="center"/>
    </xf>
    <xf numFmtId="0" fontId="44" fillId="35" borderId="0" applyNumberFormat="0" applyBorder="0" applyAlignment="0" applyProtection="0">
      <alignment vertical="center"/>
    </xf>
    <xf numFmtId="0" fontId="44" fillId="53" borderId="0" applyNumberFormat="0" applyBorder="0" applyAlignment="0" applyProtection="0">
      <alignment vertical="center"/>
    </xf>
    <xf numFmtId="0" fontId="44" fillId="54" borderId="0" applyNumberFormat="0" applyBorder="0" applyAlignment="0" applyProtection="0">
      <alignment vertical="center"/>
    </xf>
    <xf numFmtId="0" fontId="44" fillId="34" borderId="0" applyNumberFormat="0" applyBorder="0" applyAlignment="0" applyProtection="0">
      <alignment vertical="center"/>
    </xf>
    <xf numFmtId="0" fontId="58" fillId="0" borderId="28" applyNumberFormat="0" applyFill="0" applyAlignment="0" applyProtection="0">
      <alignment vertical="center"/>
    </xf>
    <xf numFmtId="0" fontId="59" fillId="0" borderId="29" applyNumberFormat="0" applyFill="0" applyAlignment="0" applyProtection="0">
      <alignment vertical="center"/>
    </xf>
    <xf numFmtId="0" fontId="60" fillId="0" borderId="30" applyNumberFormat="0" applyFill="0" applyAlignment="0" applyProtection="0">
      <alignment vertical="center"/>
    </xf>
    <xf numFmtId="0" fontId="61" fillId="0" borderId="28" applyNumberFormat="0" applyFill="0" applyAlignment="0" applyProtection="0">
      <alignment vertical="center"/>
    </xf>
    <xf numFmtId="0" fontId="60" fillId="0" borderId="0" applyNumberFormat="0" applyFill="0" applyBorder="0" applyAlignment="0" applyProtection="0">
      <alignment vertical="center"/>
    </xf>
    <xf numFmtId="0" fontId="62" fillId="41" borderId="0" applyNumberFormat="0" applyBorder="0" applyAlignment="0" applyProtection="0">
      <alignment vertical="center"/>
    </xf>
    <xf numFmtId="0" fontId="7" fillId="50" borderId="31" applyNumberFormat="0" applyFont="0" applyAlignment="0" applyProtection="0">
      <alignment vertical="center"/>
    </xf>
    <xf numFmtId="0" fontId="63" fillId="0" borderId="0">
      <protection locked="0"/>
    </xf>
    <xf numFmtId="0" fontId="45" fillId="0" borderId="0">
      <alignment vertical="center"/>
    </xf>
    <xf numFmtId="0" fontId="10" fillId="0" borderId="0" applyNumberFormat="0" applyFill="0" applyBorder="0" applyAlignment="0" applyProtection="0">
      <alignment vertical="center"/>
    </xf>
    <xf numFmtId="0" fontId="7" fillId="0" borderId="0">
      <alignment vertical="center"/>
    </xf>
    <xf numFmtId="0" fontId="64" fillId="0" borderId="0"/>
    <xf numFmtId="0" fontId="59" fillId="0" borderId="32" applyNumberFormat="0" applyFill="0" applyAlignment="0" applyProtection="0">
      <alignment vertical="center"/>
    </xf>
    <xf numFmtId="0" fontId="65" fillId="43" borderId="24" applyNumberFormat="0" applyAlignment="0" applyProtection="0">
      <alignment vertical="center"/>
    </xf>
    <xf numFmtId="0" fontId="66" fillId="0" borderId="0" applyNumberFormat="0" applyFill="0" applyBorder="0" applyAlignment="0" applyProtection="0">
      <alignment vertical="center"/>
    </xf>
    <xf numFmtId="0" fontId="44" fillId="52" borderId="0" applyNumberFormat="0" applyBorder="0" applyAlignment="0" applyProtection="0">
      <alignment vertical="center"/>
    </xf>
    <xf numFmtId="0" fontId="67" fillId="40" borderId="0" applyNumberFormat="0" applyBorder="0" applyAlignment="0" applyProtection="0">
      <alignment vertical="center"/>
    </xf>
    <xf numFmtId="0" fontId="45" fillId="50" borderId="31" applyNumberFormat="0" applyFont="0" applyAlignment="0" applyProtection="0">
      <alignment vertical="center"/>
    </xf>
    <xf numFmtId="0" fontId="0" fillId="0" borderId="0">
      <alignment vertical="center"/>
    </xf>
    <xf numFmtId="0" fontId="44" fillId="5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 fillId="0" borderId="0">
      <alignment vertical="center"/>
    </xf>
  </cellStyleXfs>
  <cellXfs count="219">
    <xf numFmtId="0" fontId="0" fillId="0" borderId="0" xfId="0">
      <alignment vertical="center"/>
    </xf>
    <xf numFmtId="0" fontId="1" fillId="0" borderId="0" xfId="0" applyFont="1" applyFill="1">
      <alignment vertical="center"/>
    </xf>
    <xf numFmtId="0" fontId="2" fillId="0" borderId="0"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5" fillId="0" borderId="1" xfId="0" applyFont="1" applyFill="1" applyBorder="1">
      <alignmen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10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7" fillId="0" borderId="1" xfId="113"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5" fillId="0" borderId="1" xfId="114"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102" applyFont="1" applyFill="1" applyBorder="1" applyAlignment="1">
      <alignment horizontal="left" vertical="center" wrapText="1"/>
    </xf>
    <xf numFmtId="0" fontId="5" fillId="0" borderId="1" xfId="102" applyFont="1" applyFill="1" applyBorder="1" applyAlignment="1">
      <alignment horizontal="center" vertical="center" wrapText="1"/>
    </xf>
    <xf numFmtId="0" fontId="5" fillId="0" borderId="1" xfId="114" applyFont="1" applyFill="1" applyBorder="1" applyAlignment="1">
      <alignment horizontal="left" vertical="center" wrapText="1"/>
    </xf>
    <xf numFmtId="0" fontId="5" fillId="0" borderId="1" xfId="114" applyNumberFormat="1" applyFont="1" applyFill="1" applyBorder="1" applyAlignment="1">
      <alignment horizontal="center" vertical="center"/>
    </xf>
    <xf numFmtId="0" fontId="5" fillId="0" borderId="1" xfId="101" applyFont="1" applyFill="1" applyBorder="1" applyAlignment="1" applyProtection="1">
      <alignment horizontal="left" vertical="center" wrapText="1"/>
    </xf>
    <xf numFmtId="0" fontId="7" fillId="0" borderId="1" xfId="102" applyFont="1" applyFill="1" applyBorder="1" applyAlignment="1">
      <alignment horizontal="left" vertical="center" wrapText="1"/>
    </xf>
    <xf numFmtId="0" fontId="5" fillId="0" borderId="1" xfId="101" applyFont="1" applyFill="1" applyBorder="1" applyAlignment="1" applyProtection="1">
      <alignment horizontal="center" vertical="center" wrapText="1"/>
    </xf>
    <xf numFmtId="0" fontId="5" fillId="0" borderId="1" xfId="115" applyNumberFormat="1" applyFont="1" applyFill="1" applyBorder="1" applyAlignment="1">
      <alignment horizontal="center" vertical="center"/>
    </xf>
    <xf numFmtId="0" fontId="5" fillId="0" borderId="1" xfId="116" applyFont="1" applyFill="1" applyBorder="1" applyAlignment="1">
      <alignment horizontal="center" vertical="center" wrapText="1"/>
    </xf>
    <xf numFmtId="0" fontId="5" fillId="0" borderId="1" xfId="116" applyFont="1" applyFill="1" applyBorder="1" applyAlignment="1">
      <alignment horizontal="left" vertical="center" wrapText="1"/>
    </xf>
    <xf numFmtId="0" fontId="5" fillId="0" borderId="1" xfId="116" applyNumberFormat="1" applyFont="1" applyFill="1" applyBorder="1" applyAlignment="1">
      <alignment horizontal="center" vertical="center" wrapText="1"/>
    </xf>
    <xf numFmtId="0" fontId="2" fillId="0" borderId="0"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3"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5" fillId="0" borderId="1" xfId="104"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7" fillId="0" borderId="1" xfId="102" applyFont="1" applyFill="1" applyBorder="1" applyAlignment="1">
      <alignment horizontal="center" vertical="center" wrapText="1"/>
    </xf>
    <xf numFmtId="0" fontId="5" fillId="0" borderId="1" xfId="117" applyFont="1" applyFill="1" applyBorder="1" applyAlignment="1">
      <alignment horizontal="center" vertical="center"/>
    </xf>
    <xf numFmtId="0" fontId="5" fillId="0" borderId="1" xfId="112" applyFont="1" applyFill="1" applyBorder="1" applyAlignment="1">
      <alignment horizontal="center" vertical="center"/>
    </xf>
    <xf numFmtId="0" fontId="11" fillId="0" borderId="1"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 xfId="114" applyFont="1" applyFill="1" applyBorder="1" applyAlignment="1">
      <alignment horizontal="center" vertical="center"/>
    </xf>
    <xf numFmtId="0" fontId="5" fillId="0" borderId="1" xfId="116" applyFont="1" applyFill="1" applyBorder="1" applyAlignment="1">
      <alignment horizontal="center" vertical="center"/>
    </xf>
    <xf numFmtId="0" fontId="5" fillId="0" borderId="0" xfId="0" applyFont="1" applyFill="1" applyBorder="1">
      <alignment vertical="center"/>
    </xf>
    <xf numFmtId="0" fontId="2" fillId="0" borderId="0" xfId="0" applyFont="1" applyFill="1" applyAlignment="1">
      <alignment horizontal="center" vertical="center" wrapText="1"/>
    </xf>
    <xf numFmtId="0" fontId="12" fillId="0" borderId="0" xfId="0" applyFont="1" applyFill="1" applyBorder="1">
      <alignment vertical="center"/>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Fill="1" applyBorder="1">
      <alignment vertical="center"/>
    </xf>
    <xf numFmtId="0" fontId="4" fillId="0" borderId="4" xfId="0" applyFont="1" applyFill="1" applyBorder="1">
      <alignment vertical="center"/>
    </xf>
    <xf numFmtId="0" fontId="5"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5" fillId="0" borderId="5" xfId="114" applyFont="1" applyFill="1" applyBorder="1" applyAlignment="1">
      <alignment horizontal="center" vertical="center" wrapText="1"/>
    </xf>
    <xf numFmtId="0" fontId="5" fillId="0" borderId="1" xfId="0" applyFont="1" applyFill="1" applyBorder="1" applyAlignment="1">
      <alignment vertical="center"/>
    </xf>
    <xf numFmtId="0" fontId="5" fillId="0" borderId="5" xfId="102" applyFont="1" applyFill="1" applyBorder="1" applyAlignment="1">
      <alignment horizontal="center" vertical="center" wrapText="1"/>
    </xf>
    <xf numFmtId="0" fontId="5" fillId="0" borderId="1" xfId="115" applyFont="1" applyFill="1" applyBorder="1" applyAlignment="1">
      <alignment horizontal="center" vertical="center"/>
    </xf>
    <xf numFmtId="0" fontId="5" fillId="0" borderId="5" xfId="116" applyFont="1" applyFill="1" applyBorder="1" applyAlignment="1">
      <alignment horizontal="center" vertical="center" wrapText="1"/>
    </xf>
    <xf numFmtId="0" fontId="7" fillId="0" borderId="1" xfId="0" applyFont="1" applyFill="1" applyBorder="1" applyAlignment="1">
      <alignment horizontal="left" vertical="center" wrapText="1"/>
    </xf>
    <xf numFmtId="0" fontId="13" fillId="0" borderId="11" xfId="0" applyFont="1" applyFill="1" applyBorder="1" applyAlignment="1">
      <alignment horizontal="left" vertical="center"/>
    </xf>
    <xf numFmtId="0" fontId="7" fillId="0" borderId="1" xfId="102" applyFont="1" applyFill="1" applyBorder="1" applyAlignment="1" applyProtection="1">
      <alignment horizontal="left" vertical="center" wrapText="1"/>
    </xf>
    <xf numFmtId="0" fontId="7" fillId="0" borderId="1" xfId="0" applyNumberFormat="1" applyFont="1" applyFill="1" applyBorder="1" applyAlignment="1">
      <alignment horizontal="center" vertical="center"/>
    </xf>
    <xf numFmtId="0" fontId="7" fillId="0" borderId="0" xfId="0" applyFont="1" applyFill="1" applyAlignment="1">
      <alignment horizontal="left" vertical="center" wrapText="1"/>
    </xf>
    <xf numFmtId="0" fontId="7" fillId="0" borderId="1" xfId="102" applyNumberFormat="1" applyFont="1" applyFill="1" applyBorder="1" applyAlignment="1">
      <alignment horizontal="center" vertical="center" wrapText="1"/>
    </xf>
    <xf numFmtId="0" fontId="5" fillId="0" borderId="0" xfId="0" applyFont="1" applyFill="1" applyAlignment="1">
      <alignment vertical="center"/>
    </xf>
    <xf numFmtId="0" fontId="5" fillId="0" borderId="1" xfId="104" applyNumberFormat="1" applyFont="1" applyFill="1" applyBorder="1" applyAlignment="1">
      <alignment horizontal="center" vertical="center"/>
    </xf>
    <xf numFmtId="0" fontId="7" fillId="0" borderId="1" xfId="102" applyFont="1" applyFill="1" applyBorder="1" applyAlignment="1" applyProtection="1">
      <alignment horizontal="center" vertical="center" wrapText="1"/>
    </xf>
    <xf numFmtId="176" fontId="7" fillId="0" borderId="1" xfId="104" applyNumberFormat="1" applyFont="1" applyFill="1" applyBorder="1" applyAlignment="1" applyProtection="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176" fontId="5" fillId="0" borderId="1" xfId="104"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0" fontId="7" fillId="0" borderId="1" xfId="0" applyFont="1" applyFill="1" applyBorder="1" applyAlignment="1">
      <alignment vertical="center"/>
    </xf>
    <xf numFmtId="0" fontId="5" fillId="0" borderId="1" xfId="112" applyNumberFormat="1" applyFont="1" applyFill="1" applyBorder="1" applyAlignment="1">
      <alignment horizontal="center" vertical="center" wrapText="1"/>
    </xf>
    <xf numFmtId="0" fontId="5" fillId="0" borderId="1" xfId="102" applyFont="1" applyFill="1" applyBorder="1" applyAlignment="1" applyProtection="1">
      <alignment horizontal="center" vertical="center" wrapText="1"/>
    </xf>
    <xf numFmtId="176" fontId="5" fillId="0" borderId="1" xfId="104" applyNumberFormat="1" applyFont="1" applyFill="1" applyBorder="1" applyAlignment="1" applyProtection="1">
      <alignment horizontal="center" vertical="center"/>
    </xf>
    <xf numFmtId="0" fontId="11"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0" fontId="5" fillId="0" borderId="1" xfId="0" applyNumberFormat="1" applyFont="1" applyFill="1" applyBorder="1">
      <alignment vertical="center"/>
    </xf>
    <xf numFmtId="0" fontId="5" fillId="0" borderId="1" xfId="112"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101" applyFont="1" applyFill="1" applyBorder="1" applyAlignment="1" applyProtection="1">
      <alignment horizontal="left" vertical="center" wrapText="1"/>
    </xf>
    <xf numFmtId="0" fontId="5" fillId="0" borderId="2"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7" fillId="0" borderId="2" xfId="102" applyFont="1" applyFill="1" applyBorder="1" applyAlignment="1">
      <alignment horizontal="center" vertical="center" wrapText="1"/>
    </xf>
    <xf numFmtId="176" fontId="5" fillId="0" borderId="2" xfId="104" applyNumberFormat="1" applyFont="1" applyFill="1" applyBorder="1" applyAlignment="1">
      <alignment horizontal="center" vertical="center" wrapText="1"/>
    </xf>
    <xf numFmtId="0" fontId="4" fillId="0" borderId="1" xfId="0" applyFont="1" applyFill="1" applyBorder="1">
      <alignment vertical="center"/>
    </xf>
    <xf numFmtId="177" fontId="5" fillId="0" borderId="8"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NumberFormat="1" applyFont="1" applyFill="1" applyBorder="1" applyAlignment="1">
      <alignment horizontal="center" vertical="center"/>
    </xf>
    <xf numFmtId="176" fontId="7" fillId="0" borderId="1" xfId="104"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7" fillId="0" borderId="1" xfId="103" applyNumberFormat="1"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1" xfId="102"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102"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6" fontId="1" fillId="0" borderId="1" xfId="104" applyNumberFormat="1" applyFont="1" applyFill="1" applyBorder="1" applyAlignment="1">
      <alignment horizontal="center" vertical="center" wrapText="1"/>
    </xf>
    <xf numFmtId="0" fontId="13" fillId="0" borderId="1" xfId="102" applyNumberFormat="1" applyFont="1" applyFill="1" applyBorder="1" applyAlignment="1">
      <alignment horizontal="center" vertical="center" wrapText="1"/>
    </xf>
    <xf numFmtId="0" fontId="17" fillId="0" borderId="1" xfId="102" applyNumberFormat="1" applyFont="1" applyFill="1" applyBorder="1" applyAlignment="1">
      <alignment horizontal="center" vertical="center" wrapText="1"/>
    </xf>
    <xf numFmtId="176" fontId="1" fillId="0" borderId="1" xfId="104" applyNumberFormat="1" applyFont="1" applyFill="1" applyBorder="1" applyAlignment="1">
      <alignment horizontal="center" vertical="center"/>
    </xf>
    <xf numFmtId="176" fontId="13" fillId="0" borderId="1" xfId="104" applyNumberFormat="1" applyFont="1" applyFill="1" applyBorder="1" applyAlignment="1">
      <alignment horizontal="center" vertical="center" wrapText="1"/>
    </xf>
    <xf numFmtId="176" fontId="5" fillId="0" borderId="1" xfId="104"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0" borderId="5" xfId="102" applyFont="1" applyFill="1" applyBorder="1" applyAlignment="1">
      <alignment horizontal="left" vertical="center" wrapText="1"/>
    </xf>
    <xf numFmtId="176" fontId="7" fillId="0" borderId="1" xfId="104" applyNumberFormat="1" applyFont="1" applyFill="1" applyBorder="1" applyAlignment="1">
      <alignment horizontal="left" vertical="center" wrapText="1"/>
    </xf>
    <xf numFmtId="0" fontId="5" fillId="0" borderId="5" xfId="0" applyFont="1" applyFill="1" applyBorder="1" applyAlignment="1">
      <alignment vertical="center" wrapText="1"/>
    </xf>
    <xf numFmtId="0" fontId="7" fillId="0" borderId="5" xfId="0" applyFont="1" applyFill="1" applyBorder="1" applyAlignment="1">
      <alignment horizontal="left" vertical="center" wrapText="1"/>
    </xf>
    <xf numFmtId="176" fontId="1" fillId="0" borderId="1" xfId="104" applyNumberFormat="1" applyFont="1" applyFill="1" applyBorder="1" applyAlignment="1">
      <alignment horizontal="left" vertical="center" wrapText="1"/>
    </xf>
    <xf numFmtId="0" fontId="13" fillId="0" borderId="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3" xfId="102" applyFont="1" applyFill="1" applyBorder="1" applyAlignment="1">
      <alignment horizontal="center" vertical="center" wrapText="1"/>
    </xf>
    <xf numFmtId="0" fontId="7" fillId="0" borderId="1" xfId="101" applyFont="1" applyFill="1" applyBorder="1" applyAlignment="1" applyProtection="1">
      <alignment horizontal="left" vertical="center" wrapText="1"/>
    </xf>
    <xf numFmtId="0" fontId="5" fillId="0" borderId="2"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4" xfId="102" applyFont="1" applyFill="1" applyBorder="1" applyAlignment="1">
      <alignment horizontal="left" vertical="center" wrapText="1"/>
    </xf>
    <xf numFmtId="0" fontId="5" fillId="0" borderId="4" xfId="0" applyNumberFormat="1" applyFont="1" applyFill="1" applyBorder="1" applyAlignment="1">
      <alignment horizontal="center" vertical="center"/>
    </xf>
    <xf numFmtId="0" fontId="5" fillId="0" borderId="4" xfId="101" applyFont="1" applyFill="1" applyBorder="1" applyAlignment="1" applyProtection="1">
      <alignment horizontal="center" vertical="center" wrapText="1"/>
    </xf>
    <xf numFmtId="0" fontId="5" fillId="0" borderId="4" xfId="0" applyFont="1" applyFill="1" applyBorder="1" applyAlignment="1">
      <alignment horizontal="center" vertical="center"/>
    </xf>
    <xf numFmtId="0" fontId="10" fillId="0" borderId="1" xfId="0" applyNumberFormat="1" applyFont="1" applyFill="1" applyBorder="1" applyAlignment="1">
      <alignment horizontal="center" vertical="center"/>
    </xf>
    <xf numFmtId="176" fontId="7" fillId="0" borderId="1" xfId="104"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176" fontId="5" fillId="0" borderId="2" xfId="104"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7" fillId="0" borderId="4" xfId="102" applyFont="1" applyFill="1" applyBorder="1" applyAlignment="1">
      <alignment horizontal="center" vertical="center" wrapText="1"/>
    </xf>
    <xf numFmtId="176" fontId="5" fillId="0" borderId="4" xfId="104" applyNumberFormat="1" applyFont="1" applyFill="1" applyBorder="1" applyAlignment="1">
      <alignment horizontal="center" vertical="center"/>
    </xf>
    <xf numFmtId="0" fontId="16" fillId="0" borderId="1" xfId="0" applyFont="1" applyFill="1" applyBorder="1" applyAlignment="1">
      <alignment horizontal="center" vertical="center"/>
    </xf>
    <xf numFmtId="0" fontId="7" fillId="0" borderId="5" xfId="101" applyFont="1" applyFill="1" applyBorder="1" applyAlignment="1" applyProtection="1">
      <alignment horizontal="center" vertical="center" wrapText="1"/>
    </xf>
    <xf numFmtId="0" fontId="7" fillId="0" borderId="5" xfId="102"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vertical="center" wrapText="1"/>
    </xf>
    <xf numFmtId="0" fontId="5" fillId="0" borderId="0"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Font="1" applyFill="1" applyBorder="1" applyAlignment="1" applyProtection="1">
      <alignment horizontal="center" vertical="center" wrapText="1"/>
      <protection locked="0"/>
    </xf>
    <xf numFmtId="0" fontId="5" fillId="0" borderId="2" xfId="102"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112"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5" fillId="0" borderId="1" xfId="101" applyNumberFormat="1" applyFont="1" applyFill="1" applyBorder="1" applyAlignment="1" applyProtection="1">
      <alignment horizontal="center" vertical="center" wrapText="1"/>
    </xf>
    <xf numFmtId="0" fontId="7" fillId="0" borderId="2" xfId="102" applyFont="1" applyFill="1" applyBorder="1" applyAlignment="1">
      <alignment horizontal="left" vertical="center" wrapText="1"/>
    </xf>
    <xf numFmtId="0" fontId="5" fillId="0" borderId="4" xfId="101" applyFont="1" applyFill="1" applyBorder="1" applyAlignment="1" applyProtection="1">
      <alignment horizontal="left" vertical="center" wrapText="1"/>
    </xf>
    <xf numFmtId="0" fontId="7" fillId="0" borderId="4"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wrapText="1"/>
    </xf>
    <xf numFmtId="176" fontId="20" fillId="0" borderId="1" xfId="104" applyNumberFormat="1" applyFont="1" applyFill="1" applyBorder="1" applyAlignment="1">
      <alignment horizontal="center" vertical="center"/>
    </xf>
    <xf numFmtId="0" fontId="7" fillId="0" borderId="5" xfId="0" applyFont="1" applyFill="1" applyBorder="1" applyAlignment="1">
      <alignment vertical="center" wrapText="1"/>
    </xf>
    <xf numFmtId="0" fontId="5" fillId="0" borderId="5" xfId="10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176" fontId="13" fillId="0" borderId="1" xfId="104" applyNumberFormat="1"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wrapText="1"/>
    </xf>
    <xf numFmtId="0" fontId="7" fillId="0" borderId="5" xfId="0" applyFont="1" applyFill="1" applyBorder="1" applyAlignment="1">
      <alignment horizontal="justify" vertical="center"/>
    </xf>
    <xf numFmtId="49" fontId="22"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24" fillId="0" borderId="1" xfId="0"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1" xfId="0" applyFont="1" applyFill="1" applyBorder="1">
      <alignment vertical="center"/>
    </xf>
    <xf numFmtId="0" fontId="7" fillId="0" borderId="1" xfId="101" applyNumberFormat="1" applyFont="1" applyFill="1" applyBorder="1" applyAlignment="1" applyProtection="1">
      <alignment horizontal="center" vertical="center" wrapText="1"/>
    </xf>
    <xf numFmtId="0" fontId="7" fillId="0" borderId="1" xfId="0" applyFont="1" applyFill="1" applyBorder="1" applyAlignment="1">
      <alignment horizontal="justify" vertical="center"/>
    </xf>
    <xf numFmtId="176" fontId="7" fillId="0" borderId="5" xfId="0" applyNumberFormat="1" applyFont="1" applyFill="1" applyBorder="1" applyAlignment="1">
      <alignment horizontal="center" vertical="center" wrapText="1"/>
    </xf>
    <xf numFmtId="0" fontId="1" fillId="0" borderId="1" xfId="0" applyFont="1" applyFill="1" applyBorder="1" applyAlignment="1">
      <alignment vertical="center" wrapText="1"/>
    </xf>
  </cellXfs>
  <cellStyles count="11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3 4 13" xfId="49"/>
    <cellStyle name="40% - 强调文字颜色 6 2 36" xfId="50"/>
    <cellStyle name="输出 3 26" xfId="51"/>
    <cellStyle name="20% - 强调文字颜色 6 2 12" xfId="52"/>
    <cellStyle name="60% - 强调文字颜色 4 4 34" xfId="53"/>
    <cellStyle name="20% - 强调文字颜色 1 4 37" xfId="54"/>
    <cellStyle name="20% - 强调文字颜色 3 26" xfId="55"/>
    <cellStyle name="60% - 强调文字颜色 5 33" xfId="56"/>
    <cellStyle name="40% - 强调文字颜色 4 32" xfId="57"/>
    <cellStyle name="20% - 强调文字颜色 2 3 6" xfId="58"/>
    <cellStyle name="标题 2 2 16" xfId="59"/>
    <cellStyle name="40% - 强调文字颜色 3 5 3" xfId="60"/>
    <cellStyle name="标题 1 4 11" xfId="61"/>
    <cellStyle name="40% - 强调文字颜色 1 4 19" xfId="62"/>
    <cellStyle name="60% - 强调文字颜色 3 13" xfId="63"/>
    <cellStyle name="20% - 强调文字颜色 1 11" xfId="64"/>
    <cellStyle name="20% - 强调文字颜色 3 3 22" xfId="65"/>
    <cellStyle name="60% - 强调文字颜色 2 3" xfId="66"/>
    <cellStyle name="强调文字颜色 1 5 39" xfId="67"/>
    <cellStyle name="标题 4 3 23" xfId="68"/>
    <cellStyle name="60% - 强调文字颜色 6 8" xfId="69"/>
    <cellStyle name="标题 3 5 15" xfId="70"/>
    <cellStyle name="20% - 强调文字颜色 4 4 17" xfId="71"/>
    <cellStyle name="常规 151 3 2" xfId="72"/>
    <cellStyle name="20% - 强调文字颜色 4 16" xfId="73"/>
    <cellStyle name="40% - 强调文字颜色 2 4 8" xfId="74"/>
    <cellStyle name="40% - 强调文字颜色 3 27" xfId="75"/>
    <cellStyle name="60% - 强调文字颜色 4 28" xfId="76"/>
    <cellStyle name="60% - 强调文字颜色 6 5 2" xfId="77"/>
    <cellStyle name="60% - 强调文字颜色 1 6" xfId="78"/>
    <cellStyle name="解释性文本 2 39" xfId="79"/>
    <cellStyle name="输入 2" xfId="80"/>
    <cellStyle name="标题 39" xfId="81"/>
    <cellStyle name="输出 4 40" xfId="82"/>
    <cellStyle name="好 2 40" xfId="83"/>
    <cellStyle name="链接单元格 2 39" xfId="84"/>
    <cellStyle name="标题 5" xfId="85"/>
    <cellStyle name="常规 4 61" xfId="86"/>
    <cellStyle name="常规 5 2" xfId="87"/>
    <cellStyle name="常规 10 2 2 2" xfId="88"/>
    <cellStyle name="检查单元格 2 39" xfId="89"/>
    <cellStyle name="60% - 强调文字颜色 2 11" xfId="90"/>
    <cellStyle name="强调文字颜色 6 3 39" xfId="91"/>
    <cellStyle name="强调文字颜色 2 2 40" xfId="92"/>
    <cellStyle name="强调文字颜色 4 36" xfId="93"/>
    <cellStyle name="标题 1 10" xfId="94"/>
    <cellStyle name="汇总 3 40" xfId="95"/>
    <cellStyle name="标题 3 6" xfId="96"/>
    <cellStyle name="标题 2 10" xfId="97"/>
    <cellStyle name="标题 4 10" xfId="98"/>
    <cellStyle name="差 2" xfId="99"/>
    <cellStyle name="注释 2 40" xfId="100"/>
    <cellStyle name="常规 2 73" xfId="101"/>
    <cellStyle name="常规 23" xfId="102"/>
    <cellStyle name="常规 4" xfId="103"/>
    <cellStyle name="常规 88" xfId="104"/>
    <cellStyle name="常规_Sheet1" xfId="105"/>
    <cellStyle name="汇总 36" xfId="106"/>
    <cellStyle name="计算 2" xfId="107"/>
    <cellStyle name="警告文本 2" xfId="108"/>
    <cellStyle name="强调文字颜色 3 36" xfId="109"/>
    <cellStyle name="适中 2" xfId="110"/>
    <cellStyle name="注释 36" xfId="111"/>
    <cellStyle name="常规 2" xfId="112"/>
    <cellStyle name="60% - 强调文字颜色 1 4 9" xfId="113"/>
    <cellStyle name="常规 14" xfId="114"/>
    <cellStyle name="常规 2 2" xfId="115"/>
    <cellStyle name="常规 10" xfId="116"/>
    <cellStyle name="常规 3" xfId="117"/>
  </cellStyles>
  <dxfs count="2">
    <dxf>
      <font>
        <color rgb="FF9C0006"/>
      </font>
      <fill>
        <patternFill patternType="solid">
          <bgColor rgb="FFFFC7CE"/>
        </patternFill>
      </fill>
    </dxf>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897"/>
  <sheetViews>
    <sheetView tabSelected="1" zoomScale="70" zoomScaleNormal="70" workbookViewId="0">
      <pane ySplit="7" topLeftCell="A8" activePane="bottomLeft" state="frozen"/>
      <selection/>
      <selection pane="bottomLeft" activeCell="A2" sqref="A2:W2"/>
    </sheetView>
  </sheetViews>
  <sheetFormatPr defaultColWidth="9" defaultRowHeight="14.25"/>
  <cols>
    <col min="1" max="1" width="5.5" style="1" customWidth="1"/>
    <col min="2" max="2" width="8" style="7" customWidth="1"/>
    <col min="3" max="3" width="8" style="1" customWidth="1"/>
    <col min="4" max="4" width="57.6666666666667" style="8" customWidth="1"/>
    <col min="5" max="5" width="17.7916666666667" style="7" customWidth="1"/>
    <col min="6" max="6" width="12.85" style="7" customWidth="1"/>
    <col min="7" max="7" width="12.6416666666667" style="1" customWidth="1"/>
    <col min="8" max="9" width="16.25" style="7" customWidth="1"/>
    <col min="10" max="11" width="12.9333333333333" style="1" customWidth="1"/>
    <col min="12" max="12" width="26.5916666666667" style="7" customWidth="1"/>
    <col min="13" max="13" width="10.4416666666667" style="7" customWidth="1"/>
    <col min="14" max="14" width="9" style="7"/>
    <col min="15" max="15" width="10.875" style="7" customWidth="1"/>
    <col min="16" max="19" width="12.0583333333333" style="7" customWidth="1"/>
    <col min="20" max="20" width="14.2583333333333" style="7" customWidth="1"/>
    <col min="21" max="21" width="14.6333333333333" style="9" customWidth="1"/>
    <col min="22" max="22" width="28.8583333333333" style="1" customWidth="1"/>
    <col min="23" max="23" width="23.175" style="1" customWidth="1"/>
    <col min="24" max="24" width="19.5416666666667" style="10" customWidth="1"/>
    <col min="25" max="16384" width="9" style="1"/>
  </cols>
  <sheetData>
    <row r="1" spans="1:1">
      <c r="A1" s="1" t="s">
        <v>0</v>
      </c>
    </row>
    <row r="2" s="1" customFormat="1" ht="37" customHeight="1" spans="1:24">
      <c r="A2" s="11" t="s">
        <v>1</v>
      </c>
      <c r="B2" s="11"/>
      <c r="C2" s="11"/>
      <c r="D2" s="12"/>
      <c r="E2" s="11"/>
      <c r="F2" s="11"/>
      <c r="G2" s="11"/>
      <c r="H2" s="11"/>
      <c r="I2" s="11"/>
      <c r="J2" s="11"/>
      <c r="K2" s="11"/>
      <c r="L2" s="11"/>
      <c r="M2" s="11"/>
      <c r="N2" s="11"/>
      <c r="O2" s="11"/>
      <c r="P2" s="11"/>
      <c r="Q2" s="11"/>
      <c r="R2" s="11"/>
      <c r="S2" s="11"/>
      <c r="T2" s="11"/>
      <c r="U2" s="11"/>
      <c r="V2" s="11"/>
      <c r="W2" s="11"/>
      <c r="X2" s="64"/>
    </row>
    <row r="3" s="2" customFormat="1" ht="24" customHeight="1" spans="1:24">
      <c r="A3" s="13"/>
      <c r="B3" s="13"/>
      <c r="C3" s="13"/>
      <c r="D3" s="13"/>
      <c r="E3" s="13"/>
      <c r="F3" s="14"/>
      <c r="G3" s="14"/>
      <c r="H3" s="14"/>
      <c r="I3" s="14"/>
      <c r="J3" s="46"/>
      <c r="K3" s="46"/>
      <c r="L3" s="14"/>
      <c r="M3" s="14"/>
      <c r="N3" s="14"/>
      <c r="O3" s="14"/>
      <c r="P3" s="14"/>
      <c r="Q3" s="14"/>
      <c r="R3" s="14"/>
      <c r="S3" s="14"/>
      <c r="T3" s="65"/>
      <c r="U3" s="65"/>
      <c r="V3" s="13"/>
      <c r="W3" s="13"/>
      <c r="X3" s="66"/>
    </row>
    <row r="4" s="1" customFormat="1" spans="1:24">
      <c r="A4" s="15" t="s">
        <v>2</v>
      </c>
      <c r="B4" s="15"/>
      <c r="C4" s="15"/>
      <c r="D4" s="16" t="s">
        <v>3</v>
      </c>
      <c r="E4" s="15" t="s">
        <v>4</v>
      </c>
      <c r="F4" s="15"/>
      <c r="G4" s="16" t="s">
        <v>5</v>
      </c>
      <c r="H4" s="15" t="s">
        <v>6</v>
      </c>
      <c r="I4" s="15"/>
      <c r="J4" s="15"/>
      <c r="K4" s="47" t="s">
        <v>7</v>
      </c>
      <c r="L4" s="16" t="s">
        <v>8</v>
      </c>
      <c r="M4" s="48" t="s">
        <v>9</v>
      </c>
      <c r="N4" s="49"/>
      <c r="O4" s="49"/>
      <c r="P4" s="49"/>
      <c r="Q4" s="49"/>
      <c r="R4" s="49"/>
      <c r="S4" s="49"/>
      <c r="T4" s="67"/>
      <c r="U4" s="16" t="s">
        <v>10</v>
      </c>
      <c r="V4" s="16" t="s">
        <v>11</v>
      </c>
      <c r="W4" s="68" t="s">
        <v>12</v>
      </c>
      <c r="X4" s="69" t="s">
        <v>13</v>
      </c>
    </row>
    <row r="5" s="1" customFormat="1" ht="18.75" spans="1:24">
      <c r="A5" s="16" t="s">
        <v>14</v>
      </c>
      <c r="B5" s="16" t="s">
        <v>15</v>
      </c>
      <c r="C5" s="16" t="s">
        <v>16</v>
      </c>
      <c r="D5" s="17"/>
      <c r="E5" s="15"/>
      <c r="F5" s="15"/>
      <c r="G5" s="17"/>
      <c r="H5" s="16" t="s">
        <v>17</v>
      </c>
      <c r="I5" s="16" t="s">
        <v>18</v>
      </c>
      <c r="J5" s="16" t="s">
        <v>19</v>
      </c>
      <c r="K5" s="50"/>
      <c r="L5" s="17"/>
      <c r="M5" s="51" t="s">
        <v>20</v>
      </c>
      <c r="N5" s="51"/>
      <c r="O5" s="51" t="s">
        <v>21</v>
      </c>
      <c r="P5" s="51"/>
      <c r="Q5" s="51" t="s">
        <v>22</v>
      </c>
      <c r="R5" s="51"/>
      <c r="S5" s="51" t="s">
        <v>23</v>
      </c>
      <c r="T5" s="51"/>
      <c r="U5" s="17"/>
      <c r="V5" s="17"/>
      <c r="W5" s="70"/>
      <c r="X5" s="69"/>
    </row>
    <row r="6" s="3" customFormat="1" ht="37.5" spans="1:24">
      <c r="A6" s="18"/>
      <c r="B6" s="18"/>
      <c r="C6" s="18"/>
      <c r="D6" s="18"/>
      <c r="E6" s="15" t="s">
        <v>24</v>
      </c>
      <c r="F6" s="15" t="s">
        <v>25</v>
      </c>
      <c r="G6" s="18"/>
      <c r="H6" s="18"/>
      <c r="I6" s="18"/>
      <c r="J6" s="18"/>
      <c r="K6" s="52"/>
      <c r="L6" s="18"/>
      <c r="M6" s="51" t="s">
        <v>26</v>
      </c>
      <c r="N6" s="51" t="s">
        <v>27</v>
      </c>
      <c r="O6" s="51" t="s">
        <v>28</v>
      </c>
      <c r="P6" s="51" t="s">
        <v>29</v>
      </c>
      <c r="Q6" s="51" t="s">
        <v>28</v>
      </c>
      <c r="R6" s="51" t="s">
        <v>29</v>
      </c>
      <c r="S6" s="51" t="s">
        <v>28</v>
      </c>
      <c r="T6" s="51" t="s">
        <v>29</v>
      </c>
      <c r="U6" s="18"/>
      <c r="V6" s="18"/>
      <c r="W6" s="71"/>
      <c r="X6" s="69"/>
    </row>
    <row r="7" s="3" customFormat="1" spans="1:24">
      <c r="A7" s="19" t="s">
        <v>30</v>
      </c>
      <c r="B7" s="20"/>
      <c r="C7" s="20"/>
      <c r="D7" s="21"/>
      <c r="E7" s="20"/>
      <c r="F7" s="20"/>
      <c r="G7" s="22"/>
      <c r="H7" s="23">
        <f>SUM(H8:H897)</f>
        <v>99545.7478</v>
      </c>
      <c r="I7" s="23">
        <f>SUM(I8:I897)</f>
        <v>99545.7478</v>
      </c>
      <c r="J7" s="23">
        <f>SUM(J8:J897)</f>
        <v>0</v>
      </c>
      <c r="K7" s="23"/>
      <c r="L7" s="15"/>
      <c r="M7" s="15"/>
      <c r="N7" s="53"/>
      <c r="O7" s="53"/>
      <c r="P7" s="53"/>
      <c r="Q7" s="53"/>
      <c r="R7" s="53"/>
      <c r="S7" s="53"/>
      <c r="T7" s="53"/>
      <c r="U7" s="53"/>
      <c r="V7" s="53"/>
      <c r="W7" s="72"/>
      <c r="X7" s="73"/>
    </row>
    <row r="8" s="4" customFormat="1" ht="57" spans="1:24">
      <c r="A8" s="24">
        <f>SUBTOTAL(103,$B$8:B8)+0</f>
        <v>1</v>
      </c>
      <c r="B8" s="24" t="s">
        <v>31</v>
      </c>
      <c r="C8" s="24" t="s">
        <v>32</v>
      </c>
      <c r="D8" s="25" t="s">
        <v>33</v>
      </c>
      <c r="E8" s="26" t="s">
        <v>34</v>
      </c>
      <c r="F8" s="26" t="s">
        <v>35</v>
      </c>
      <c r="G8" s="27" t="s">
        <v>36</v>
      </c>
      <c r="H8" s="28">
        <v>120</v>
      </c>
      <c r="I8" s="28">
        <v>120</v>
      </c>
      <c r="J8" s="28"/>
      <c r="K8" s="28" t="s">
        <v>37</v>
      </c>
      <c r="L8" s="24" t="s">
        <v>38</v>
      </c>
      <c r="M8" s="36">
        <v>1</v>
      </c>
      <c r="N8" s="27"/>
      <c r="O8" s="54">
        <v>932</v>
      </c>
      <c r="P8" s="54">
        <v>3670</v>
      </c>
      <c r="Q8" s="54">
        <v>73</v>
      </c>
      <c r="R8" s="54">
        <v>264</v>
      </c>
      <c r="S8" s="27"/>
      <c r="T8" s="27">
        <v>0</v>
      </c>
      <c r="U8" s="24" t="s">
        <v>39</v>
      </c>
      <c r="V8" s="24" t="s">
        <v>40</v>
      </c>
      <c r="W8" s="74" t="s">
        <v>41</v>
      </c>
      <c r="X8" s="27"/>
    </row>
    <row r="9" s="4" customFormat="1" ht="42.75" spans="1:24">
      <c r="A9" s="24">
        <f>SUBTOTAL(103,$B$8:B9)+0</f>
        <v>2</v>
      </c>
      <c r="B9" s="24" t="s">
        <v>31</v>
      </c>
      <c r="C9" s="24" t="s">
        <v>42</v>
      </c>
      <c r="D9" s="25" t="s">
        <v>43</v>
      </c>
      <c r="E9" s="24" t="s">
        <v>34</v>
      </c>
      <c r="F9" s="24" t="s">
        <v>44</v>
      </c>
      <c r="G9" s="24" t="s">
        <v>36</v>
      </c>
      <c r="H9" s="29">
        <v>50</v>
      </c>
      <c r="I9" s="29">
        <v>50</v>
      </c>
      <c r="J9" s="29"/>
      <c r="K9" s="29" t="s">
        <v>37</v>
      </c>
      <c r="L9" s="24" t="s">
        <v>45</v>
      </c>
      <c r="M9" s="24">
        <v>1</v>
      </c>
      <c r="N9" s="24"/>
      <c r="O9" s="24">
        <v>313</v>
      </c>
      <c r="P9" s="24">
        <v>1400</v>
      </c>
      <c r="Q9" s="24">
        <v>43</v>
      </c>
      <c r="R9" s="24">
        <v>175</v>
      </c>
      <c r="S9" s="24"/>
      <c r="T9" s="27">
        <v>0</v>
      </c>
      <c r="U9" s="24" t="s">
        <v>46</v>
      </c>
      <c r="V9" s="24" t="s">
        <v>47</v>
      </c>
      <c r="W9" s="74" t="s">
        <v>48</v>
      </c>
      <c r="X9" s="24"/>
    </row>
    <row r="10" s="4" customFormat="1" ht="42.75" spans="1:24">
      <c r="A10" s="24">
        <f>SUBTOTAL(103,$B$8:B10)+0</f>
        <v>3</v>
      </c>
      <c r="B10" s="30" t="s">
        <v>31</v>
      </c>
      <c r="C10" s="31" t="s">
        <v>42</v>
      </c>
      <c r="D10" s="32" t="s">
        <v>49</v>
      </c>
      <c r="E10" s="31" t="s">
        <v>50</v>
      </c>
      <c r="F10" s="33" t="s">
        <v>51</v>
      </c>
      <c r="G10" s="31" t="s">
        <v>36</v>
      </c>
      <c r="H10" s="34">
        <v>50</v>
      </c>
      <c r="I10" s="34">
        <v>50</v>
      </c>
      <c r="J10" s="34"/>
      <c r="K10" s="55" t="s">
        <v>37</v>
      </c>
      <c r="L10" s="31" t="s">
        <v>52</v>
      </c>
      <c r="M10" s="56">
        <v>1</v>
      </c>
      <c r="N10" s="31"/>
      <c r="O10" s="31">
        <v>313</v>
      </c>
      <c r="P10" s="31">
        <v>1400</v>
      </c>
      <c r="Q10" s="31">
        <v>43</v>
      </c>
      <c r="R10" s="31">
        <v>175</v>
      </c>
      <c r="S10" s="31"/>
      <c r="T10" s="27">
        <v>0</v>
      </c>
      <c r="U10" s="31" t="s">
        <v>46</v>
      </c>
      <c r="V10" s="75" t="s">
        <v>53</v>
      </c>
      <c r="W10" s="75" t="s">
        <v>53</v>
      </c>
      <c r="X10" s="31"/>
    </row>
    <row r="11" s="4" customFormat="1" ht="57" spans="1:24">
      <c r="A11" s="24">
        <f>SUBTOTAL(103,$B$8:B11)+0</f>
        <v>4</v>
      </c>
      <c r="B11" s="24" t="s">
        <v>31</v>
      </c>
      <c r="C11" s="24" t="s">
        <v>42</v>
      </c>
      <c r="D11" s="35" t="s">
        <v>54</v>
      </c>
      <c r="E11" s="36" t="s">
        <v>50</v>
      </c>
      <c r="F11" s="36" t="s">
        <v>51</v>
      </c>
      <c r="G11" s="24" t="s">
        <v>36</v>
      </c>
      <c r="H11" s="28">
        <v>20</v>
      </c>
      <c r="I11" s="28">
        <v>20</v>
      </c>
      <c r="J11" s="28"/>
      <c r="K11" s="28" t="s">
        <v>37</v>
      </c>
      <c r="L11" s="36" t="s">
        <v>55</v>
      </c>
      <c r="M11" s="36">
        <v>1</v>
      </c>
      <c r="N11" s="54"/>
      <c r="O11" s="54">
        <v>90</v>
      </c>
      <c r="P11" s="54">
        <v>340</v>
      </c>
      <c r="Q11" s="54">
        <v>8</v>
      </c>
      <c r="R11" s="54">
        <v>40</v>
      </c>
      <c r="S11" s="54">
        <v>0</v>
      </c>
      <c r="T11" s="27">
        <v>0</v>
      </c>
      <c r="U11" s="24" t="s">
        <v>46</v>
      </c>
      <c r="V11" s="24" t="s">
        <v>56</v>
      </c>
      <c r="W11" s="74" t="s">
        <v>57</v>
      </c>
      <c r="X11" s="27"/>
    </row>
    <row r="12" s="4" customFormat="1" ht="57" spans="1:24">
      <c r="A12" s="24">
        <f>SUBTOTAL(103,$B$8:B12)+0</f>
        <v>5</v>
      </c>
      <c r="B12" s="33" t="s">
        <v>31</v>
      </c>
      <c r="C12" s="33" t="s">
        <v>58</v>
      </c>
      <c r="D12" s="37" t="s">
        <v>59</v>
      </c>
      <c r="E12" s="33" t="s">
        <v>50</v>
      </c>
      <c r="F12" s="33" t="s">
        <v>51</v>
      </c>
      <c r="G12" s="33" t="s">
        <v>36</v>
      </c>
      <c r="H12" s="38">
        <v>50</v>
      </c>
      <c r="I12" s="38">
        <v>50</v>
      </c>
      <c r="J12" s="28"/>
      <c r="K12" s="28" t="s">
        <v>37</v>
      </c>
      <c r="L12" s="36" t="s">
        <v>60</v>
      </c>
      <c r="M12" s="36">
        <v>1</v>
      </c>
      <c r="N12" s="54"/>
      <c r="O12" s="57">
        <v>56</v>
      </c>
      <c r="P12" s="58">
        <v>214</v>
      </c>
      <c r="Q12" s="54">
        <v>5</v>
      </c>
      <c r="R12" s="58">
        <v>20</v>
      </c>
      <c r="S12" s="54"/>
      <c r="T12" s="27">
        <v>0</v>
      </c>
      <c r="U12" s="43" t="s">
        <v>61</v>
      </c>
      <c r="V12" s="33" t="s">
        <v>62</v>
      </c>
      <c r="W12" s="76" t="s">
        <v>63</v>
      </c>
      <c r="X12" s="27"/>
    </row>
    <row r="13" s="4" customFormat="1" ht="42.75" spans="1:24">
      <c r="A13" s="24">
        <f>SUBTOTAL(103,$B$8:B13)+0</f>
        <v>6</v>
      </c>
      <c r="B13" s="24" t="s">
        <v>31</v>
      </c>
      <c r="C13" s="24" t="s">
        <v>64</v>
      </c>
      <c r="D13" s="35" t="s">
        <v>65</v>
      </c>
      <c r="E13" s="36" t="s">
        <v>50</v>
      </c>
      <c r="F13" s="36" t="s">
        <v>51</v>
      </c>
      <c r="G13" s="24" t="s">
        <v>36</v>
      </c>
      <c r="H13" s="28">
        <v>25</v>
      </c>
      <c r="I13" s="28">
        <v>25</v>
      </c>
      <c r="J13" s="28"/>
      <c r="K13" s="28" t="s">
        <v>37</v>
      </c>
      <c r="L13" s="36" t="s">
        <v>66</v>
      </c>
      <c r="M13" s="36">
        <v>1</v>
      </c>
      <c r="N13" s="54"/>
      <c r="O13" s="54">
        <v>151</v>
      </c>
      <c r="P13" s="54">
        <v>576</v>
      </c>
      <c r="Q13" s="54">
        <v>27</v>
      </c>
      <c r="R13" s="54">
        <v>98</v>
      </c>
      <c r="S13" s="54"/>
      <c r="T13" s="27">
        <v>0</v>
      </c>
      <c r="U13" s="24" t="s">
        <v>67</v>
      </c>
      <c r="V13" s="24" t="s">
        <v>68</v>
      </c>
      <c r="W13" s="74" t="s">
        <v>68</v>
      </c>
      <c r="X13" s="27"/>
    </row>
    <row r="14" s="4" customFormat="1" ht="42.75" spans="1:24">
      <c r="A14" s="24">
        <f>SUBTOTAL(103,$B$8:B14)+0</f>
        <v>7</v>
      </c>
      <c r="B14" s="24" t="s">
        <v>31</v>
      </c>
      <c r="C14" s="24" t="s">
        <v>64</v>
      </c>
      <c r="D14" s="39" t="s">
        <v>69</v>
      </c>
      <c r="E14" s="36" t="s">
        <v>50</v>
      </c>
      <c r="F14" s="36" t="s">
        <v>51</v>
      </c>
      <c r="G14" s="24" t="s">
        <v>36</v>
      </c>
      <c r="H14" s="28">
        <v>40</v>
      </c>
      <c r="I14" s="28">
        <v>40</v>
      </c>
      <c r="J14" s="28"/>
      <c r="K14" s="28" t="s">
        <v>37</v>
      </c>
      <c r="L14" s="36" t="s">
        <v>70</v>
      </c>
      <c r="M14" s="36">
        <v>1</v>
      </c>
      <c r="N14" s="54"/>
      <c r="O14" s="54">
        <v>158</v>
      </c>
      <c r="P14" s="54">
        <v>635</v>
      </c>
      <c r="Q14" s="54">
        <v>22</v>
      </c>
      <c r="R14" s="54">
        <v>94</v>
      </c>
      <c r="S14" s="54"/>
      <c r="T14" s="27">
        <v>0</v>
      </c>
      <c r="U14" s="24" t="s">
        <v>67</v>
      </c>
      <c r="V14" s="24" t="s">
        <v>71</v>
      </c>
      <c r="W14" s="74" t="s">
        <v>71</v>
      </c>
      <c r="X14" s="27"/>
    </row>
    <row r="15" s="4" customFormat="1" ht="71.25" spans="1:24">
      <c r="A15" s="24">
        <f>SUBTOTAL(103,$B$8:B15)+0</f>
        <v>8</v>
      </c>
      <c r="B15" s="24" t="s">
        <v>31</v>
      </c>
      <c r="C15" s="24" t="s">
        <v>72</v>
      </c>
      <c r="D15" s="35" t="s">
        <v>73</v>
      </c>
      <c r="E15" s="26" t="s">
        <v>34</v>
      </c>
      <c r="F15" s="26" t="s">
        <v>35</v>
      </c>
      <c r="G15" s="24" t="s">
        <v>36</v>
      </c>
      <c r="H15" s="28">
        <v>60</v>
      </c>
      <c r="I15" s="28">
        <v>60</v>
      </c>
      <c r="J15" s="28"/>
      <c r="K15" s="28" t="s">
        <v>37</v>
      </c>
      <c r="L15" s="36" t="s">
        <v>74</v>
      </c>
      <c r="M15" s="36">
        <v>1</v>
      </c>
      <c r="N15" s="54"/>
      <c r="O15" s="54">
        <v>77</v>
      </c>
      <c r="P15" s="54">
        <v>319</v>
      </c>
      <c r="Q15" s="54">
        <v>5</v>
      </c>
      <c r="R15" s="54">
        <v>24</v>
      </c>
      <c r="S15" s="54">
        <v>1</v>
      </c>
      <c r="T15" s="54">
        <v>3</v>
      </c>
      <c r="U15" s="24" t="s">
        <v>75</v>
      </c>
      <c r="V15" s="24" t="s">
        <v>76</v>
      </c>
      <c r="W15" s="74" t="s">
        <v>77</v>
      </c>
      <c r="X15" s="27"/>
    </row>
    <row r="16" s="4" customFormat="1" ht="57" spans="1:24">
      <c r="A16" s="24">
        <f>SUBTOTAL(103,$B$8:B16)+0</f>
        <v>9</v>
      </c>
      <c r="B16" s="24" t="s">
        <v>31</v>
      </c>
      <c r="C16" s="24" t="s">
        <v>72</v>
      </c>
      <c r="D16" s="39" t="s">
        <v>78</v>
      </c>
      <c r="E16" s="36" t="s">
        <v>50</v>
      </c>
      <c r="F16" s="36" t="s">
        <v>51</v>
      </c>
      <c r="G16" s="27" t="s">
        <v>36</v>
      </c>
      <c r="H16" s="28">
        <v>80</v>
      </c>
      <c r="I16" s="28">
        <v>80</v>
      </c>
      <c r="J16" s="28"/>
      <c r="K16" s="59" t="s">
        <v>37</v>
      </c>
      <c r="L16" s="56" t="s">
        <v>79</v>
      </c>
      <c r="M16" s="27">
        <v>1</v>
      </c>
      <c r="N16" s="27"/>
      <c r="O16" s="27">
        <v>76</v>
      </c>
      <c r="P16" s="27">
        <v>286</v>
      </c>
      <c r="Q16" s="27">
        <v>12</v>
      </c>
      <c r="R16" s="27">
        <v>40</v>
      </c>
      <c r="S16" s="27">
        <v>1</v>
      </c>
      <c r="T16" s="27">
        <v>6</v>
      </c>
      <c r="U16" s="24" t="s">
        <v>75</v>
      </c>
      <c r="V16" s="24" t="s">
        <v>80</v>
      </c>
      <c r="W16" s="74" t="s">
        <v>80</v>
      </c>
      <c r="X16" s="77"/>
    </row>
    <row r="17" s="4" customFormat="1" ht="57" spans="1:24">
      <c r="A17" s="24">
        <f>SUBTOTAL(103,$B$8:B17)+0</f>
        <v>10</v>
      </c>
      <c r="B17" s="24" t="s">
        <v>31</v>
      </c>
      <c r="C17" s="24" t="s">
        <v>81</v>
      </c>
      <c r="D17" s="35" t="s">
        <v>82</v>
      </c>
      <c r="E17" s="33" t="s">
        <v>50</v>
      </c>
      <c r="F17" s="33" t="s">
        <v>51</v>
      </c>
      <c r="G17" s="24" t="s">
        <v>83</v>
      </c>
      <c r="H17" s="28">
        <v>35</v>
      </c>
      <c r="I17" s="28">
        <v>35</v>
      </c>
      <c r="J17" s="28"/>
      <c r="K17" s="28" t="s">
        <v>37</v>
      </c>
      <c r="L17" s="36" t="s">
        <v>84</v>
      </c>
      <c r="M17" s="36">
        <v>1</v>
      </c>
      <c r="N17" s="54"/>
      <c r="O17" s="54">
        <v>200</v>
      </c>
      <c r="P17" s="54">
        <v>820</v>
      </c>
      <c r="Q17" s="54">
        <v>16</v>
      </c>
      <c r="R17" s="54">
        <v>64</v>
      </c>
      <c r="S17" s="54">
        <v>0</v>
      </c>
      <c r="T17" s="54">
        <v>0</v>
      </c>
      <c r="U17" s="24" t="s">
        <v>85</v>
      </c>
      <c r="V17" s="24" t="s">
        <v>86</v>
      </c>
      <c r="W17" s="74" t="s">
        <v>87</v>
      </c>
      <c r="X17" s="27"/>
    </row>
    <row r="18" s="4" customFormat="1" ht="71.25" spans="1:24">
      <c r="A18" s="24">
        <f>SUBTOTAL(103,$B$8:B18)+0</f>
        <v>11</v>
      </c>
      <c r="B18" s="24" t="s">
        <v>31</v>
      </c>
      <c r="C18" s="24" t="s">
        <v>88</v>
      </c>
      <c r="D18" s="35" t="s">
        <v>89</v>
      </c>
      <c r="E18" s="33" t="s">
        <v>50</v>
      </c>
      <c r="F18" s="33" t="s">
        <v>51</v>
      </c>
      <c r="G18" s="24" t="s">
        <v>36</v>
      </c>
      <c r="H18" s="28">
        <v>15</v>
      </c>
      <c r="I18" s="28">
        <v>15</v>
      </c>
      <c r="J18" s="28"/>
      <c r="K18" s="28" t="s">
        <v>37</v>
      </c>
      <c r="L18" s="36" t="s">
        <v>90</v>
      </c>
      <c r="M18" s="36"/>
      <c r="N18" s="54">
        <v>1</v>
      </c>
      <c r="O18" s="54">
        <v>201</v>
      </c>
      <c r="P18" s="54">
        <v>753</v>
      </c>
      <c r="Q18" s="54">
        <v>21</v>
      </c>
      <c r="R18" s="54">
        <v>94</v>
      </c>
      <c r="S18" s="54">
        <v>5</v>
      </c>
      <c r="T18" s="54">
        <v>13</v>
      </c>
      <c r="U18" s="24" t="s">
        <v>91</v>
      </c>
      <c r="V18" s="24" t="s">
        <v>92</v>
      </c>
      <c r="W18" s="74" t="s">
        <v>93</v>
      </c>
      <c r="X18" s="27"/>
    </row>
    <row r="19" s="4" customFormat="1" ht="71.25" spans="1:24">
      <c r="A19" s="24">
        <f>SUBTOTAL(103,$B$8:B19)+0</f>
        <v>12</v>
      </c>
      <c r="B19" s="24" t="s">
        <v>31</v>
      </c>
      <c r="C19" s="24" t="s">
        <v>94</v>
      </c>
      <c r="D19" s="35" t="s">
        <v>95</v>
      </c>
      <c r="E19" s="36" t="s">
        <v>50</v>
      </c>
      <c r="F19" s="36" t="s">
        <v>51</v>
      </c>
      <c r="G19" s="24" t="s">
        <v>36</v>
      </c>
      <c r="H19" s="28">
        <v>45</v>
      </c>
      <c r="I19" s="28">
        <v>45</v>
      </c>
      <c r="J19" s="28"/>
      <c r="K19" s="28" t="s">
        <v>37</v>
      </c>
      <c r="L19" s="36" t="s">
        <v>96</v>
      </c>
      <c r="M19" s="36">
        <v>1</v>
      </c>
      <c r="N19" s="54"/>
      <c r="O19" s="54">
        <v>250</v>
      </c>
      <c r="P19" s="54">
        <v>1000</v>
      </c>
      <c r="Q19" s="54">
        <v>20</v>
      </c>
      <c r="R19" s="54">
        <v>80</v>
      </c>
      <c r="S19" s="54"/>
      <c r="T19" s="27">
        <v>0</v>
      </c>
      <c r="U19" s="24" t="s">
        <v>97</v>
      </c>
      <c r="V19" s="24" t="s">
        <v>98</v>
      </c>
      <c r="W19" s="74" t="s">
        <v>99</v>
      </c>
      <c r="X19" s="27"/>
    </row>
    <row r="20" s="4" customFormat="1" ht="85.5" spans="1:24">
      <c r="A20" s="24">
        <f>SUBTOTAL(103,$B$8:B20)+0</f>
        <v>13</v>
      </c>
      <c r="B20" s="24" t="s">
        <v>31</v>
      </c>
      <c r="C20" s="24" t="s">
        <v>100</v>
      </c>
      <c r="D20" s="39" t="s">
        <v>101</v>
      </c>
      <c r="E20" s="36" t="s">
        <v>50</v>
      </c>
      <c r="F20" s="36" t="s">
        <v>51</v>
      </c>
      <c r="G20" s="24" t="s">
        <v>36</v>
      </c>
      <c r="H20" s="28">
        <v>72</v>
      </c>
      <c r="I20" s="28">
        <v>72</v>
      </c>
      <c r="J20" s="28"/>
      <c r="K20" s="28" t="s">
        <v>37</v>
      </c>
      <c r="L20" s="36" t="s">
        <v>102</v>
      </c>
      <c r="M20" s="36">
        <v>1</v>
      </c>
      <c r="N20" s="54"/>
      <c r="O20" s="54">
        <v>340</v>
      </c>
      <c r="P20" s="54">
        <v>1320</v>
      </c>
      <c r="Q20" s="54">
        <v>41</v>
      </c>
      <c r="R20" s="54">
        <v>160</v>
      </c>
      <c r="S20" s="54">
        <v>1</v>
      </c>
      <c r="T20" s="54">
        <v>2</v>
      </c>
      <c r="U20" s="24" t="s">
        <v>103</v>
      </c>
      <c r="V20" s="24" t="s">
        <v>104</v>
      </c>
      <c r="W20" s="74" t="s">
        <v>104</v>
      </c>
      <c r="X20" s="27"/>
    </row>
    <row r="21" s="4" customFormat="1" ht="71.25" spans="1:24">
      <c r="A21" s="24">
        <f>SUBTOTAL(103,$B$8:B21)+0</f>
        <v>14</v>
      </c>
      <c r="B21" s="24" t="s">
        <v>31</v>
      </c>
      <c r="C21" s="24" t="s">
        <v>105</v>
      </c>
      <c r="D21" s="35" t="s">
        <v>106</v>
      </c>
      <c r="E21" s="36" t="s">
        <v>50</v>
      </c>
      <c r="F21" s="36" t="s">
        <v>51</v>
      </c>
      <c r="G21" s="24" t="s">
        <v>36</v>
      </c>
      <c r="H21" s="28">
        <v>20</v>
      </c>
      <c r="I21" s="28">
        <v>20</v>
      </c>
      <c r="J21" s="28"/>
      <c r="K21" s="28" t="s">
        <v>37</v>
      </c>
      <c r="L21" s="36" t="s">
        <v>107</v>
      </c>
      <c r="M21" s="36">
        <v>1</v>
      </c>
      <c r="N21" s="54"/>
      <c r="O21" s="54">
        <v>702</v>
      </c>
      <c r="P21" s="54">
        <v>3058</v>
      </c>
      <c r="Q21" s="54">
        <v>58</v>
      </c>
      <c r="R21" s="54">
        <v>204</v>
      </c>
      <c r="S21" s="54"/>
      <c r="T21" s="54">
        <v>0</v>
      </c>
      <c r="U21" s="24" t="s">
        <v>108</v>
      </c>
      <c r="V21" s="24" t="s">
        <v>109</v>
      </c>
      <c r="W21" s="74" t="s">
        <v>110</v>
      </c>
      <c r="X21" s="27"/>
    </row>
    <row r="22" s="4" customFormat="1" ht="57" spans="1:24">
      <c r="A22" s="24">
        <f>SUBTOTAL(103,$B$8:B22)+0</f>
        <v>15</v>
      </c>
      <c r="B22" s="24" t="s">
        <v>31</v>
      </c>
      <c r="C22" s="24" t="s">
        <v>105</v>
      </c>
      <c r="D22" s="39" t="s">
        <v>111</v>
      </c>
      <c r="E22" s="36" t="s">
        <v>50</v>
      </c>
      <c r="F22" s="36" t="s">
        <v>51</v>
      </c>
      <c r="G22" s="24" t="s">
        <v>36</v>
      </c>
      <c r="H22" s="28">
        <v>20</v>
      </c>
      <c r="I22" s="28">
        <v>20</v>
      </c>
      <c r="J22" s="28"/>
      <c r="K22" s="28" t="s">
        <v>37</v>
      </c>
      <c r="L22" s="36" t="s">
        <v>112</v>
      </c>
      <c r="M22" s="36">
        <v>1</v>
      </c>
      <c r="N22" s="54"/>
      <c r="O22" s="54">
        <v>702</v>
      </c>
      <c r="P22" s="54">
        <v>3058</v>
      </c>
      <c r="Q22" s="54">
        <v>58</v>
      </c>
      <c r="R22" s="54">
        <v>204</v>
      </c>
      <c r="S22" s="54"/>
      <c r="T22" s="27">
        <v>0</v>
      </c>
      <c r="U22" s="24" t="s">
        <v>108</v>
      </c>
      <c r="V22" s="24" t="s">
        <v>113</v>
      </c>
      <c r="W22" s="74" t="s">
        <v>113</v>
      </c>
      <c r="X22" s="27"/>
    </row>
    <row r="23" s="4" customFormat="1" ht="28.5" spans="1:24">
      <c r="A23" s="24">
        <f>SUBTOTAL(103,$B$8:B23)+0</f>
        <v>16</v>
      </c>
      <c r="B23" s="24" t="s">
        <v>31</v>
      </c>
      <c r="C23" s="24" t="s">
        <v>81</v>
      </c>
      <c r="D23" s="40" t="s">
        <v>114</v>
      </c>
      <c r="E23" s="36" t="s">
        <v>50</v>
      </c>
      <c r="F23" s="36" t="s">
        <v>51</v>
      </c>
      <c r="G23" s="24" t="s">
        <v>36</v>
      </c>
      <c r="H23" s="28">
        <v>300</v>
      </c>
      <c r="I23" s="28">
        <v>300</v>
      </c>
      <c r="J23" s="28"/>
      <c r="K23" s="28" t="s">
        <v>37</v>
      </c>
      <c r="L23" s="56" t="s">
        <v>115</v>
      </c>
      <c r="M23" s="56">
        <v>1</v>
      </c>
      <c r="N23" s="54" t="s">
        <v>116</v>
      </c>
      <c r="O23" s="54">
        <v>200</v>
      </c>
      <c r="P23" s="54">
        <v>820</v>
      </c>
      <c r="Q23" s="54">
        <v>6</v>
      </c>
      <c r="R23" s="54">
        <v>30</v>
      </c>
      <c r="S23" s="54"/>
      <c r="T23" s="54">
        <v>0</v>
      </c>
      <c r="U23" s="24" t="s">
        <v>85</v>
      </c>
      <c r="V23" s="24" t="s">
        <v>117</v>
      </c>
      <c r="W23" s="76" t="s">
        <v>118</v>
      </c>
      <c r="X23" s="77"/>
    </row>
    <row r="24" s="4" customFormat="1" ht="28.5" spans="1:24">
      <c r="A24" s="24">
        <f>SUBTOTAL(103,$B$8:B24)+0</f>
        <v>17</v>
      </c>
      <c r="B24" s="24" t="s">
        <v>31</v>
      </c>
      <c r="C24" s="24" t="s">
        <v>94</v>
      </c>
      <c r="D24" s="40" t="s">
        <v>119</v>
      </c>
      <c r="E24" s="36" t="s">
        <v>50</v>
      </c>
      <c r="F24" s="36" t="s">
        <v>51</v>
      </c>
      <c r="G24" s="24" t="s">
        <v>36</v>
      </c>
      <c r="H24" s="28">
        <v>300</v>
      </c>
      <c r="I24" s="28">
        <v>300</v>
      </c>
      <c r="J24" s="28"/>
      <c r="K24" s="28" t="s">
        <v>37</v>
      </c>
      <c r="L24" s="56" t="s">
        <v>115</v>
      </c>
      <c r="M24" s="56">
        <v>1</v>
      </c>
      <c r="N24" s="54" t="s">
        <v>116</v>
      </c>
      <c r="O24" s="54">
        <v>250</v>
      </c>
      <c r="P24" s="54">
        <v>1000</v>
      </c>
      <c r="Q24" s="54">
        <v>6</v>
      </c>
      <c r="R24" s="54">
        <v>26</v>
      </c>
      <c r="S24" s="54"/>
      <c r="T24" s="54" t="s">
        <v>116</v>
      </c>
      <c r="U24" s="24" t="s">
        <v>97</v>
      </c>
      <c r="V24" s="24" t="s">
        <v>117</v>
      </c>
      <c r="W24" s="76" t="s">
        <v>120</v>
      </c>
      <c r="X24" s="77"/>
    </row>
    <row r="25" s="4" customFormat="1" ht="57" spans="1:24">
      <c r="A25" s="24">
        <f>SUBTOTAL(103,$B$8:B25)+0</f>
        <v>18</v>
      </c>
      <c r="B25" s="24" t="s">
        <v>31</v>
      </c>
      <c r="C25" s="24" t="s">
        <v>32</v>
      </c>
      <c r="D25" s="39" t="s">
        <v>121</v>
      </c>
      <c r="E25" s="26" t="s">
        <v>34</v>
      </c>
      <c r="F25" s="26" t="s">
        <v>35</v>
      </c>
      <c r="G25" s="24" t="s">
        <v>36</v>
      </c>
      <c r="H25" s="28">
        <v>25</v>
      </c>
      <c r="I25" s="28">
        <v>25</v>
      </c>
      <c r="J25" s="28"/>
      <c r="K25" s="60" t="s">
        <v>37</v>
      </c>
      <c r="L25" s="61" t="s">
        <v>122</v>
      </c>
      <c r="M25" s="36">
        <v>1</v>
      </c>
      <c r="N25" s="54"/>
      <c r="O25" s="54">
        <v>450</v>
      </c>
      <c r="P25" s="54">
        <v>1600</v>
      </c>
      <c r="Q25" s="54">
        <v>37</v>
      </c>
      <c r="R25" s="54">
        <v>130</v>
      </c>
      <c r="S25" s="54"/>
      <c r="T25" s="27">
        <v>0</v>
      </c>
      <c r="U25" s="24" t="s">
        <v>39</v>
      </c>
      <c r="V25" s="24" t="s">
        <v>123</v>
      </c>
      <c r="W25" s="74" t="s">
        <v>124</v>
      </c>
      <c r="X25" s="27"/>
    </row>
    <row r="26" s="4" customFormat="1" ht="42.75" spans="1:24">
      <c r="A26" s="24">
        <f>SUBTOTAL(103,$B$8:B26)+0</f>
        <v>19</v>
      </c>
      <c r="B26" s="24" t="s">
        <v>31</v>
      </c>
      <c r="C26" s="24" t="s">
        <v>125</v>
      </c>
      <c r="D26" s="35" t="s">
        <v>126</v>
      </c>
      <c r="E26" s="36" t="s">
        <v>50</v>
      </c>
      <c r="F26" s="36" t="s">
        <v>51</v>
      </c>
      <c r="G26" s="24" t="s">
        <v>36</v>
      </c>
      <c r="H26" s="28">
        <v>20</v>
      </c>
      <c r="I26" s="28">
        <v>20</v>
      </c>
      <c r="J26" s="28"/>
      <c r="K26" s="28" t="s">
        <v>37</v>
      </c>
      <c r="L26" s="36" t="s">
        <v>127</v>
      </c>
      <c r="M26" s="36">
        <v>1</v>
      </c>
      <c r="N26" s="54"/>
      <c r="O26" s="54">
        <v>151</v>
      </c>
      <c r="P26" s="54">
        <v>520</v>
      </c>
      <c r="Q26" s="54">
        <v>26</v>
      </c>
      <c r="R26" s="54">
        <v>104</v>
      </c>
      <c r="S26" s="54"/>
      <c r="T26" s="27">
        <v>0</v>
      </c>
      <c r="U26" s="24" t="s">
        <v>128</v>
      </c>
      <c r="V26" s="24" t="s">
        <v>129</v>
      </c>
      <c r="W26" s="74" t="s">
        <v>129</v>
      </c>
      <c r="X26" s="27"/>
    </row>
    <row r="27" s="4" customFormat="1" ht="42.75" spans="1:24">
      <c r="A27" s="24">
        <f>SUBTOTAL(103,$B$8:B27)+0</f>
        <v>20</v>
      </c>
      <c r="B27" s="24" t="s">
        <v>31</v>
      </c>
      <c r="C27" s="24" t="s">
        <v>42</v>
      </c>
      <c r="D27" s="39" t="s">
        <v>130</v>
      </c>
      <c r="E27" s="41" t="s">
        <v>34</v>
      </c>
      <c r="F27" s="41" t="s">
        <v>131</v>
      </c>
      <c r="G27" s="24" t="s">
        <v>36</v>
      </c>
      <c r="H27" s="28">
        <v>40</v>
      </c>
      <c r="I27" s="28">
        <v>40</v>
      </c>
      <c r="J27" s="28"/>
      <c r="K27" s="28" t="s">
        <v>37</v>
      </c>
      <c r="L27" s="36" t="s">
        <v>132</v>
      </c>
      <c r="M27" s="36">
        <v>1</v>
      </c>
      <c r="N27" s="54"/>
      <c r="O27" s="54">
        <v>106</v>
      </c>
      <c r="P27" s="54">
        <v>440</v>
      </c>
      <c r="Q27" s="54">
        <v>8</v>
      </c>
      <c r="R27" s="54">
        <v>35</v>
      </c>
      <c r="S27" s="54">
        <v>0</v>
      </c>
      <c r="T27" s="54">
        <v>0</v>
      </c>
      <c r="U27" s="24" t="s">
        <v>46</v>
      </c>
      <c r="V27" s="24" t="s">
        <v>133</v>
      </c>
      <c r="W27" s="74" t="s">
        <v>134</v>
      </c>
      <c r="X27" s="27"/>
    </row>
    <row r="28" s="4" customFormat="1" ht="57" spans="1:24">
      <c r="A28" s="24">
        <f>SUBTOTAL(103,$B$8:B28)+0</f>
        <v>21</v>
      </c>
      <c r="B28" s="24" t="s">
        <v>31</v>
      </c>
      <c r="C28" s="24" t="s">
        <v>42</v>
      </c>
      <c r="D28" s="39" t="s">
        <v>135</v>
      </c>
      <c r="E28" s="41" t="s">
        <v>50</v>
      </c>
      <c r="F28" s="41" t="s">
        <v>136</v>
      </c>
      <c r="G28" s="24" t="s">
        <v>36</v>
      </c>
      <c r="H28" s="28">
        <v>10.5</v>
      </c>
      <c r="I28" s="28">
        <v>10.5</v>
      </c>
      <c r="J28" s="28"/>
      <c r="K28" s="28" t="s">
        <v>37</v>
      </c>
      <c r="L28" s="36" t="s">
        <v>137</v>
      </c>
      <c r="M28" s="36">
        <v>1</v>
      </c>
      <c r="N28" s="54"/>
      <c r="O28" s="54">
        <v>200</v>
      </c>
      <c r="P28" s="54">
        <v>800</v>
      </c>
      <c r="Q28" s="54">
        <v>31</v>
      </c>
      <c r="R28" s="54">
        <v>140</v>
      </c>
      <c r="S28" s="54">
        <v>0</v>
      </c>
      <c r="T28" s="54">
        <v>0</v>
      </c>
      <c r="U28" s="24" t="s">
        <v>46</v>
      </c>
      <c r="V28" s="24" t="s">
        <v>138</v>
      </c>
      <c r="W28" s="74" t="s">
        <v>139</v>
      </c>
      <c r="X28" s="27"/>
    </row>
    <row r="29" s="4" customFormat="1" ht="42.75" spans="1:24">
      <c r="A29" s="24">
        <f>SUBTOTAL(103,$B$8:B29)+0</f>
        <v>22</v>
      </c>
      <c r="B29" s="33" t="s">
        <v>31</v>
      </c>
      <c r="C29" s="33" t="s">
        <v>58</v>
      </c>
      <c r="D29" s="37" t="s">
        <v>140</v>
      </c>
      <c r="E29" s="26" t="s">
        <v>34</v>
      </c>
      <c r="F29" s="26" t="s">
        <v>35</v>
      </c>
      <c r="G29" s="33" t="s">
        <v>36</v>
      </c>
      <c r="H29" s="38">
        <v>30</v>
      </c>
      <c r="I29" s="38">
        <v>30</v>
      </c>
      <c r="J29" s="28"/>
      <c r="K29" s="28" t="s">
        <v>37</v>
      </c>
      <c r="L29" s="36" t="s">
        <v>141</v>
      </c>
      <c r="M29" s="36">
        <v>1</v>
      </c>
      <c r="N29" s="54"/>
      <c r="O29" s="57">
        <v>213</v>
      </c>
      <c r="P29" s="62">
        <v>926</v>
      </c>
      <c r="Q29" s="54">
        <v>28</v>
      </c>
      <c r="R29" s="62">
        <v>102</v>
      </c>
      <c r="S29" s="54"/>
      <c r="T29" s="27">
        <v>0</v>
      </c>
      <c r="U29" s="43" t="s">
        <v>61</v>
      </c>
      <c r="V29" s="33" t="s">
        <v>142</v>
      </c>
      <c r="W29" s="76" t="s">
        <v>142</v>
      </c>
      <c r="X29" s="27"/>
    </row>
    <row r="30" s="4" customFormat="1" ht="57" spans="1:24">
      <c r="A30" s="24">
        <f>SUBTOTAL(103,$B$8:B30)+0</f>
        <v>23</v>
      </c>
      <c r="B30" s="24" t="s">
        <v>31</v>
      </c>
      <c r="C30" s="24" t="s">
        <v>58</v>
      </c>
      <c r="D30" s="35" t="s">
        <v>143</v>
      </c>
      <c r="E30" s="26" t="s">
        <v>34</v>
      </c>
      <c r="F30" s="26" t="s">
        <v>35</v>
      </c>
      <c r="G30" s="24" t="s">
        <v>36</v>
      </c>
      <c r="H30" s="28">
        <v>40</v>
      </c>
      <c r="I30" s="28">
        <v>40</v>
      </c>
      <c r="J30" s="28"/>
      <c r="K30" s="28" t="s">
        <v>37</v>
      </c>
      <c r="L30" s="36" t="s">
        <v>144</v>
      </c>
      <c r="M30" s="36">
        <v>1</v>
      </c>
      <c r="N30" s="54"/>
      <c r="O30" s="54">
        <v>109</v>
      </c>
      <c r="P30" s="54">
        <v>475</v>
      </c>
      <c r="Q30" s="54">
        <v>11</v>
      </c>
      <c r="R30" s="54">
        <v>41</v>
      </c>
      <c r="S30" s="54">
        <v>6</v>
      </c>
      <c r="T30" s="54">
        <v>10</v>
      </c>
      <c r="U30" s="43" t="s">
        <v>61</v>
      </c>
      <c r="V30" s="24" t="s">
        <v>145</v>
      </c>
      <c r="W30" s="74" t="s">
        <v>145</v>
      </c>
      <c r="X30" s="27"/>
    </row>
    <row r="31" s="4" customFormat="1" ht="57" spans="1:24">
      <c r="A31" s="24">
        <f>SUBTOTAL(103,$B$8:B31)+0</f>
        <v>24</v>
      </c>
      <c r="B31" s="24" t="s">
        <v>31</v>
      </c>
      <c r="C31" s="24" t="s">
        <v>146</v>
      </c>
      <c r="D31" s="39" t="s">
        <v>147</v>
      </c>
      <c r="E31" s="33" t="s">
        <v>50</v>
      </c>
      <c r="F31" s="33" t="s">
        <v>51</v>
      </c>
      <c r="G31" s="24" t="s">
        <v>36</v>
      </c>
      <c r="H31" s="28">
        <v>70</v>
      </c>
      <c r="I31" s="28">
        <v>70</v>
      </c>
      <c r="J31" s="28"/>
      <c r="K31" s="28" t="s">
        <v>37</v>
      </c>
      <c r="L31" s="36" t="s">
        <v>148</v>
      </c>
      <c r="M31" s="36">
        <v>1</v>
      </c>
      <c r="N31" s="54"/>
      <c r="O31" s="54">
        <v>256</v>
      </c>
      <c r="P31" s="54">
        <v>1278</v>
      </c>
      <c r="Q31" s="54">
        <v>22</v>
      </c>
      <c r="R31" s="54">
        <v>92</v>
      </c>
      <c r="S31" s="54"/>
      <c r="T31" s="27">
        <v>0</v>
      </c>
      <c r="U31" s="24" t="s">
        <v>149</v>
      </c>
      <c r="V31" s="36" t="s">
        <v>150</v>
      </c>
      <c r="W31" s="78" t="s">
        <v>151</v>
      </c>
      <c r="X31" s="27"/>
    </row>
    <row r="32" s="4" customFormat="1" ht="57" spans="1:24">
      <c r="A32" s="24">
        <f>SUBTOTAL(103,$B$8:B32)+0</f>
        <v>25</v>
      </c>
      <c r="B32" s="24" t="s">
        <v>31</v>
      </c>
      <c r="C32" s="24" t="s">
        <v>146</v>
      </c>
      <c r="D32" s="39" t="s">
        <v>147</v>
      </c>
      <c r="E32" s="33" t="s">
        <v>50</v>
      </c>
      <c r="F32" s="33" t="s">
        <v>51</v>
      </c>
      <c r="G32" s="24" t="s">
        <v>36</v>
      </c>
      <c r="H32" s="28">
        <v>70</v>
      </c>
      <c r="I32" s="28">
        <v>70</v>
      </c>
      <c r="J32" s="28"/>
      <c r="K32" s="28" t="s">
        <v>37</v>
      </c>
      <c r="L32" s="36" t="s">
        <v>148</v>
      </c>
      <c r="M32" s="36">
        <v>1</v>
      </c>
      <c r="N32" s="54"/>
      <c r="O32" s="54">
        <v>256</v>
      </c>
      <c r="P32" s="54">
        <v>1278</v>
      </c>
      <c r="Q32" s="54">
        <v>22</v>
      </c>
      <c r="R32" s="54">
        <v>92</v>
      </c>
      <c r="S32" s="54"/>
      <c r="T32" s="27">
        <v>0</v>
      </c>
      <c r="U32" s="24" t="s">
        <v>149</v>
      </c>
      <c r="V32" s="36" t="s">
        <v>150</v>
      </c>
      <c r="W32" s="78" t="s">
        <v>151</v>
      </c>
      <c r="X32" s="27"/>
    </row>
    <row r="33" s="4" customFormat="1" ht="42.75" spans="1:24">
      <c r="A33" s="24">
        <f>SUBTOTAL(103,$B$8:B33)+0</f>
        <v>26</v>
      </c>
      <c r="B33" s="24" t="s">
        <v>31</v>
      </c>
      <c r="C33" s="24" t="s">
        <v>146</v>
      </c>
      <c r="D33" s="39" t="s">
        <v>152</v>
      </c>
      <c r="E33" s="33" t="s">
        <v>50</v>
      </c>
      <c r="F33" s="33" t="s">
        <v>51</v>
      </c>
      <c r="G33" s="24" t="s">
        <v>36</v>
      </c>
      <c r="H33" s="28">
        <v>60</v>
      </c>
      <c r="I33" s="28">
        <v>60</v>
      </c>
      <c r="J33" s="28"/>
      <c r="K33" s="28" t="s">
        <v>37</v>
      </c>
      <c r="L33" s="36" t="s">
        <v>153</v>
      </c>
      <c r="M33" s="36">
        <v>1</v>
      </c>
      <c r="N33" s="54"/>
      <c r="O33" s="54">
        <v>165</v>
      </c>
      <c r="P33" s="54">
        <v>665</v>
      </c>
      <c r="Q33" s="54">
        <v>32</v>
      </c>
      <c r="R33" s="54">
        <v>142</v>
      </c>
      <c r="S33" s="27">
        <v>0</v>
      </c>
      <c r="T33" s="24">
        <v>0</v>
      </c>
      <c r="U33" s="24" t="s">
        <v>149</v>
      </c>
      <c r="V33" s="36" t="s">
        <v>154</v>
      </c>
      <c r="W33" s="78" t="s">
        <v>155</v>
      </c>
      <c r="X33" s="27"/>
    </row>
    <row r="34" s="4" customFormat="1" ht="57" spans="1:24">
      <c r="A34" s="24">
        <f>SUBTOTAL(103,$B$8:B34)+0</f>
        <v>27</v>
      </c>
      <c r="B34" s="24" t="s">
        <v>31</v>
      </c>
      <c r="C34" s="24" t="s">
        <v>81</v>
      </c>
      <c r="D34" s="35" t="s">
        <v>156</v>
      </c>
      <c r="E34" s="33" t="s">
        <v>50</v>
      </c>
      <c r="F34" s="33" t="s">
        <v>51</v>
      </c>
      <c r="G34" s="24" t="s">
        <v>83</v>
      </c>
      <c r="H34" s="28">
        <v>19</v>
      </c>
      <c r="I34" s="28">
        <v>19</v>
      </c>
      <c r="J34" s="28"/>
      <c r="K34" s="28" t="s">
        <v>37</v>
      </c>
      <c r="L34" s="36" t="s">
        <v>157</v>
      </c>
      <c r="M34" s="36">
        <v>1</v>
      </c>
      <c r="N34" s="54"/>
      <c r="O34" s="54">
        <v>30</v>
      </c>
      <c r="P34" s="54">
        <v>120</v>
      </c>
      <c r="Q34" s="54">
        <v>1</v>
      </c>
      <c r="R34" s="54">
        <v>4</v>
      </c>
      <c r="S34" s="54">
        <v>0</v>
      </c>
      <c r="T34" s="54">
        <v>0</v>
      </c>
      <c r="U34" s="24" t="s">
        <v>85</v>
      </c>
      <c r="V34" s="24" t="s">
        <v>158</v>
      </c>
      <c r="W34" s="74" t="s">
        <v>159</v>
      </c>
      <c r="X34" s="27"/>
    </row>
    <row r="35" s="4" customFormat="1" ht="71.25" spans="1:24">
      <c r="A35" s="24">
        <f>SUBTOTAL(103,$B$8:B35)+0</f>
        <v>28</v>
      </c>
      <c r="B35" s="24" t="s">
        <v>31</v>
      </c>
      <c r="C35" s="24" t="s">
        <v>94</v>
      </c>
      <c r="D35" s="39" t="s">
        <v>160</v>
      </c>
      <c r="E35" s="26" t="s">
        <v>34</v>
      </c>
      <c r="F35" s="26" t="s">
        <v>35</v>
      </c>
      <c r="G35" s="24" t="s">
        <v>36</v>
      </c>
      <c r="H35" s="28">
        <v>20</v>
      </c>
      <c r="I35" s="28">
        <v>20</v>
      </c>
      <c r="J35" s="28"/>
      <c r="K35" s="28" t="s">
        <v>37</v>
      </c>
      <c r="L35" s="36" t="s">
        <v>161</v>
      </c>
      <c r="M35" s="36">
        <v>1</v>
      </c>
      <c r="N35" s="54"/>
      <c r="O35" s="54">
        <v>180</v>
      </c>
      <c r="P35" s="54">
        <v>730</v>
      </c>
      <c r="Q35" s="54">
        <v>20</v>
      </c>
      <c r="R35" s="54">
        <v>76</v>
      </c>
      <c r="S35" s="54"/>
      <c r="T35" s="27">
        <v>0</v>
      </c>
      <c r="U35" s="24" t="s">
        <v>97</v>
      </c>
      <c r="V35" s="24" t="s">
        <v>162</v>
      </c>
      <c r="W35" s="74" t="s">
        <v>163</v>
      </c>
      <c r="X35" s="27"/>
    </row>
    <row r="36" s="4" customFormat="1" ht="71.25" spans="1:24">
      <c r="A36" s="24">
        <f>SUBTOTAL(103,$B$8:B36)+0</f>
        <v>29</v>
      </c>
      <c r="B36" s="24" t="s">
        <v>31</v>
      </c>
      <c r="C36" s="24" t="s">
        <v>94</v>
      </c>
      <c r="D36" s="39" t="s">
        <v>164</v>
      </c>
      <c r="E36" s="26" t="s">
        <v>34</v>
      </c>
      <c r="F36" s="26" t="s">
        <v>35</v>
      </c>
      <c r="G36" s="24" t="s">
        <v>36</v>
      </c>
      <c r="H36" s="28">
        <v>18</v>
      </c>
      <c r="I36" s="28">
        <v>18</v>
      </c>
      <c r="J36" s="28"/>
      <c r="K36" s="28" t="s">
        <v>37</v>
      </c>
      <c r="L36" s="36" t="s">
        <v>165</v>
      </c>
      <c r="M36" s="36">
        <v>1</v>
      </c>
      <c r="N36" s="54"/>
      <c r="O36" s="54">
        <v>200</v>
      </c>
      <c r="P36" s="54">
        <v>850</v>
      </c>
      <c r="Q36" s="54">
        <v>30</v>
      </c>
      <c r="R36" s="54">
        <v>130</v>
      </c>
      <c r="S36" s="54"/>
      <c r="T36" s="27">
        <v>0</v>
      </c>
      <c r="U36" s="24" t="s">
        <v>97</v>
      </c>
      <c r="V36" s="24" t="s">
        <v>166</v>
      </c>
      <c r="W36" s="74" t="s">
        <v>167</v>
      </c>
      <c r="X36" s="27"/>
    </row>
    <row r="37" s="4" customFormat="1" ht="57" spans="1:24">
      <c r="A37" s="24">
        <f>SUBTOTAL(103,$B$8:B37)+0</f>
        <v>30</v>
      </c>
      <c r="B37" s="24" t="s">
        <v>31</v>
      </c>
      <c r="C37" s="24" t="s">
        <v>168</v>
      </c>
      <c r="D37" s="35" t="s">
        <v>169</v>
      </c>
      <c r="E37" s="36" t="s">
        <v>50</v>
      </c>
      <c r="F37" s="36" t="s">
        <v>51</v>
      </c>
      <c r="G37" s="24" t="s">
        <v>36</v>
      </c>
      <c r="H37" s="28">
        <v>30</v>
      </c>
      <c r="I37" s="28">
        <v>30</v>
      </c>
      <c r="J37" s="28"/>
      <c r="K37" s="28" t="s">
        <v>37</v>
      </c>
      <c r="L37" s="36" t="s">
        <v>170</v>
      </c>
      <c r="M37" s="36"/>
      <c r="N37" s="54">
        <v>1</v>
      </c>
      <c r="O37" s="54">
        <v>125</v>
      </c>
      <c r="P37" s="54">
        <v>505</v>
      </c>
      <c r="Q37" s="54">
        <v>7</v>
      </c>
      <c r="R37" s="54">
        <v>24</v>
      </c>
      <c r="S37" s="54"/>
      <c r="T37" s="27">
        <v>0</v>
      </c>
      <c r="U37" s="24" t="s">
        <v>171</v>
      </c>
      <c r="V37" s="24" t="s">
        <v>172</v>
      </c>
      <c r="W37" s="74" t="s">
        <v>173</v>
      </c>
      <c r="X37" s="27"/>
    </row>
    <row r="38" s="4" customFormat="1" ht="71.25" spans="1:24">
      <c r="A38" s="24">
        <f>SUBTOTAL(103,$B$8:B38)+0</f>
        <v>31</v>
      </c>
      <c r="B38" s="24" t="s">
        <v>31</v>
      </c>
      <c r="C38" s="24" t="s">
        <v>168</v>
      </c>
      <c r="D38" s="40" t="s">
        <v>174</v>
      </c>
      <c r="E38" s="26" t="s">
        <v>34</v>
      </c>
      <c r="F38" s="26" t="s">
        <v>35</v>
      </c>
      <c r="G38" s="24" t="s">
        <v>36</v>
      </c>
      <c r="H38" s="28">
        <v>225</v>
      </c>
      <c r="I38" s="28">
        <v>225</v>
      </c>
      <c r="J38" s="28"/>
      <c r="K38" s="28" t="s">
        <v>37</v>
      </c>
      <c r="L38" s="56" t="s">
        <v>175</v>
      </c>
      <c r="M38" s="56"/>
      <c r="N38" s="54">
        <v>1</v>
      </c>
      <c r="O38" s="54">
        <f>125+167</f>
        <v>292</v>
      </c>
      <c r="P38" s="54">
        <f>505+594</f>
        <v>1099</v>
      </c>
      <c r="Q38" s="54">
        <f>7+16</f>
        <v>23</v>
      </c>
      <c r="R38" s="54">
        <v>74</v>
      </c>
      <c r="S38" s="54"/>
      <c r="T38" s="27">
        <v>0</v>
      </c>
      <c r="U38" s="24" t="s">
        <v>171</v>
      </c>
      <c r="V38" s="24" t="s">
        <v>176</v>
      </c>
      <c r="W38" s="74" t="s">
        <v>177</v>
      </c>
      <c r="X38" s="77"/>
    </row>
    <row r="39" s="4" customFormat="1" ht="71.25" spans="1:24">
      <c r="A39" s="24">
        <f>SUBTOTAL(103,$B$8:B39)+0</f>
        <v>32</v>
      </c>
      <c r="B39" s="24" t="s">
        <v>31</v>
      </c>
      <c r="C39" s="24" t="s">
        <v>72</v>
      </c>
      <c r="D39" s="39" t="s">
        <v>178</v>
      </c>
      <c r="E39" s="26" t="s">
        <v>34</v>
      </c>
      <c r="F39" s="26" t="s">
        <v>35</v>
      </c>
      <c r="G39" s="24" t="s">
        <v>36</v>
      </c>
      <c r="H39" s="28">
        <v>20</v>
      </c>
      <c r="I39" s="28">
        <v>20</v>
      </c>
      <c r="J39" s="28"/>
      <c r="K39" s="28" t="s">
        <v>37</v>
      </c>
      <c r="L39" s="36" t="s">
        <v>179</v>
      </c>
      <c r="M39" s="36">
        <v>1</v>
      </c>
      <c r="N39" s="54"/>
      <c r="O39" s="54">
        <v>245</v>
      </c>
      <c r="P39" s="54">
        <v>987</v>
      </c>
      <c r="Q39" s="54">
        <v>8</v>
      </c>
      <c r="R39" s="54">
        <v>26</v>
      </c>
      <c r="S39" s="54">
        <v>1</v>
      </c>
      <c r="T39" s="54">
        <v>3</v>
      </c>
      <c r="U39" s="24" t="s">
        <v>75</v>
      </c>
      <c r="V39" s="36" t="s">
        <v>180</v>
      </c>
      <c r="W39" s="78" t="s">
        <v>181</v>
      </c>
      <c r="X39" s="27"/>
    </row>
    <row r="40" s="4" customFormat="1" ht="85.5" spans="1:24">
      <c r="A40" s="24">
        <f>SUBTOTAL(103,$B$8:B40)+0</f>
        <v>33</v>
      </c>
      <c r="B40" s="24" t="s">
        <v>31</v>
      </c>
      <c r="C40" s="24" t="s">
        <v>100</v>
      </c>
      <c r="D40" s="39" t="s">
        <v>182</v>
      </c>
      <c r="E40" s="36" t="s">
        <v>50</v>
      </c>
      <c r="F40" s="36" t="s">
        <v>51</v>
      </c>
      <c r="G40" s="24" t="s">
        <v>36</v>
      </c>
      <c r="H40" s="28">
        <v>32</v>
      </c>
      <c r="I40" s="28">
        <v>32</v>
      </c>
      <c r="J40" s="28"/>
      <c r="K40" s="28" t="s">
        <v>37</v>
      </c>
      <c r="L40" s="36" t="s">
        <v>183</v>
      </c>
      <c r="M40" s="36">
        <v>1</v>
      </c>
      <c r="N40" s="54"/>
      <c r="O40" s="54">
        <v>340</v>
      </c>
      <c r="P40" s="54">
        <v>1320</v>
      </c>
      <c r="Q40" s="54">
        <v>41</v>
      </c>
      <c r="R40" s="54">
        <v>160</v>
      </c>
      <c r="S40" s="54">
        <v>1</v>
      </c>
      <c r="T40" s="54">
        <v>2</v>
      </c>
      <c r="U40" s="24" t="s">
        <v>103</v>
      </c>
      <c r="V40" s="24" t="s">
        <v>184</v>
      </c>
      <c r="W40" s="74" t="s">
        <v>184</v>
      </c>
      <c r="X40" s="27"/>
    </row>
    <row r="41" s="4" customFormat="1" ht="42.75" spans="1:24">
      <c r="A41" s="24">
        <f>SUBTOTAL(103,$B$8:B41)+0</f>
        <v>34</v>
      </c>
      <c r="B41" s="24" t="s">
        <v>31</v>
      </c>
      <c r="C41" s="24" t="s">
        <v>64</v>
      </c>
      <c r="D41" s="39" t="s">
        <v>185</v>
      </c>
      <c r="E41" s="41" t="s">
        <v>34</v>
      </c>
      <c r="F41" s="41" t="s">
        <v>131</v>
      </c>
      <c r="G41" s="24" t="s">
        <v>36</v>
      </c>
      <c r="H41" s="28">
        <v>28</v>
      </c>
      <c r="I41" s="28">
        <v>28</v>
      </c>
      <c r="J41" s="28"/>
      <c r="K41" s="28" t="s">
        <v>37</v>
      </c>
      <c r="L41" s="36" t="s">
        <v>186</v>
      </c>
      <c r="M41" s="36">
        <v>1</v>
      </c>
      <c r="N41" s="54"/>
      <c r="O41" s="54">
        <v>151</v>
      </c>
      <c r="P41" s="54">
        <v>576</v>
      </c>
      <c r="Q41" s="54">
        <v>27</v>
      </c>
      <c r="R41" s="54">
        <v>98</v>
      </c>
      <c r="S41" s="54"/>
      <c r="T41" s="27">
        <v>0</v>
      </c>
      <c r="U41" s="24" t="s">
        <v>67</v>
      </c>
      <c r="V41" s="24" t="s">
        <v>187</v>
      </c>
      <c r="W41" s="74" t="s">
        <v>188</v>
      </c>
      <c r="X41" s="27"/>
    </row>
    <row r="42" s="4" customFormat="1" ht="42.75" spans="1:24">
      <c r="A42" s="24">
        <f>SUBTOTAL(103,$B$8:B42)+0</f>
        <v>35</v>
      </c>
      <c r="B42" s="24" t="s">
        <v>31</v>
      </c>
      <c r="C42" s="24" t="s">
        <v>125</v>
      </c>
      <c r="D42" s="39" t="s">
        <v>189</v>
      </c>
      <c r="E42" s="41" t="s">
        <v>34</v>
      </c>
      <c r="F42" s="41" t="s">
        <v>131</v>
      </c>
      <c r="G42" s="24" t="s">
        <v>36</v>
      </c>
      <c r="H42" s="28">
        <v>22</v>
      </c>
      <c r="I42" s="28">
        <v>22</v>
      </c>
      <c r="J42" s="28"/>
      <c r="K42" s="28" t="s">
        <v>37</v>
      </c>
      <c r="L42" s="36" t="s">
        <v>190</v>
      </c>
      <c r="M42" s="36">
        <v>1</v>
      </c>
      <c r="N42" s="54"/>
      <c r="O42" s="54">
        <v>92</v>
      </c>
      <c r="P42" s="54">
        <v>351</v>
      </c>
      <c r="Q42" s="54">
        <v>16</v>
      </c>
      <c r="R42" s="54">
        <v>55</v>
      </c>
      <c r="S42" s="54"/>
      <c r="T42" s="27">
        <v>0</v>
      </c>
      <c r="U42" s="24" t="s">
        <v>128</v>
      </c>
      <c r="V42" s="24" t="s">
        <v>191</v>
      </c>
      <c r="W42" s="74" t="s">
        <v>192</v>
      </c>
      <c r="X42" s="27"/>
    </row>
    <row r="43" s="4" customFormat="1" ht="42.75" spans="1:24">
      <c r="A43" s="24">
        <f>SUBTOTAL(103,$B$8:B43)+0</f>
        <v>36</v>
      </c>
      <c r="B43" s="24" t="s">
        <v>31</v>
      </c>
      <c r="C43" s="24" t="s">
        <v>125</v>
      </c>
      <c r="D43" s="39" t="s">
        <v>193</v>
      </c>
      <c r="E43" s="41" t="s">
        <v>34</v>
      </c>
      <c r="F43" s="41" t="s">
        <v>131</v>
      </c>
      <c r="G43" s="24" t="s">
        <v>36</v>
      </c>
      <c r="H43" s="28">
        <v>30</v>
      </c>
      <c r="I43" s="28">
        <v>30</v>
      </c>
      <c r="J43" s="28"/>
      <c r="K43" s="28" t="s">
        <v>37</v>
      </c>
      <c r="L43" s="36" t="s">
        <v>186</v>
      </c>
      <c r="M43" s="36">
        <v>1</v>
      </c>
      <c r="N43" s="54"/>
      <c r="O43" s="54">
        <v>86</v>
      </c>
      <c r="P43" s="54">
        <v>336</v>
      </c>
      <c r="Q43" s="54">
        <v>6</v>
      </c>
      <c r="R43" s="54">
        <v>20</v>
      </c>
      <c r="S43" s="54"/>
      <c r="T43" s="27">
        <v>0</v>
      </c>
      <c r="U43" s="24" t="s">
        <v>128</v>
      </c>
      <c r="V43" s="24" t="s">
        <v>194</v>
      </c>
      <c r="W43" s="74" t="s">
        <v>194</v>
      </c>
      <c r="X43" s="27"/>
    </row>
    <row r="44" s="4" customFormat="1" ht="42.75" spans="1:24">
      <c r="A44" s="24">
        <f>SUBTOTAL(103,$B$8:B44)+0</f>
        <v>37</v>
      </c>
      <c r="B44" s="24" t="s">
        <v>31</v>
      </c>
      <c r="C44" s="24" t="s">
        <v>125</v>
      </c>
      <c r="D44" s="39" t="s">
        <v>195</v>
      </c>
      <c r="E44" s="41" t="s">
        <v>34</v>
      </c>
      <c r="F44" s="41" t="s">
        <v>131</v>
      </c>
      <c r="G44" s="24" t="s">
        <v>36</v>
      </c>
      <c r="H44" s="28">
        <v>60</v>
      </c>
      <c r="I44" s="28">
        <v>60</v>
      </c>
      <c r="J44" s="28"/>
      <c r="K44" s="28" t="s">
        <v>37</v>
      </c>
      <c r="L44" s="36" t="s">
        <v>196</v>
      </c>
      <c r="M44" s="36">
        <v>1</v>
      </c>
      <c r="N44" s="54"/>
      <c r="O44" s="54">
        <v>86</v>
      </c>
      <c r="P44" s="54">
        <v>336</v>
      </c>
      <c r="Q44" s="54">
        <v>6</v>
      </c>
      <c r="R44" s="54">
        <v>20</v>
      </c>
      <c r="S44" s="54"/>
      <c r="T44" s="27">
        <v>0</v>
      </c>
      <c r="U44" s="24" t="s">
        <v>128</v>
      </c>
      <c r="V44" s="24" t="s">
        <v>197</v>
      </c>
      <c r="W44" s="74" t="s">
        <v>198</v>
      </c>
      <c r="X44" s="27"/>
    </row>
    <row r="45" s="4" customFormat="1" ht="57" spans="1:24">
      <c r="A45" s="24">
        <f>SUBTOTAL(103,$B$8:B45)+0</f>
        <v>38</v>
      </c>
      <c r="B45" s="24" t="s">
        <v>31</v>
      </c>
      <c r="C45" s="24" t="s">
        <v>32</v>
      </c>
      <c r="D45" s="35" t="s">
        <v>199</v>
      </c>
      <c r="E45" s="26" t="s">
        <v>34</v>
      </c>
      <c r="F45" s="26" t="s">
        <v>35</v>
      </c>
      <c r="G45" s="24" t="s">
        <v>36</v>
      </c>
      <c r="H45" s="42">
        <v>30</v>
      </c>
      <c r="I45" s="42">
        <v>30</v>
      </c>
      <c r="J45" s="28"/>
      <c r="K45" s="28" t="s">
        <v>37</v>
      </c>
      <c r="L45" s="36" t="s">
        <v>200</v>
      </c>
      <c r="M45" s="36">
        <v>1</v>
      </c>
      <c r="N45" s="54"/>
      <c r="O45" s="54">
        <v>360</v>
      </c>
      <c r="P45" s="54">
        <v>1480</v>
      </c>
      <c r="Q45" s="79">
        <v>25</v>
      </c>
      <c r="R45" s="79">
        <v>55</v>
      </c>
      <c r="S45" s="54"/>
      <c r="T45" s="27">
        <v>0</v>
      </c>
      <c r="U45" s="24" t="s">
        <v>39</v>
      </c>
      <c r="V45" s="24" t="s">
        <v>201</v>
      </c>
      <c r="W45" s="74" t="s">
        <v>202</v>
      </c>
      <c r="X45" s="27"/>
    </row>
    <row r="46" s="4" customFormat="1" ht="28.5" spans="1:24">
      <c r="A46" s="24">
        <f>SUBTOTAL(103,$B$8:B46)+0</f>
        <v>39</v>
      </c>
      <c r="B46" s="33" t="s">
        <v>31</v>
      </c>
      <c r="C46" s="33" t="s">
        <v>58</v>
      </c>
      <c r="D46" s="37" t="s">
        <v>203</v>
      </c>
      <c r="E46" s="33" t="s">
        <v>50</v>
      </c>
      <c r="F46" s="36" t="s">
        <v>51</v>
      </c>
      <c r="G46" s="33" t="s">
        <v>83</v>
      </c>
      <c r="H46" s="38">
        <v>30</v>
      </c>
      <c r="I46" s="38">
        <v>30</v>
      </c>
      <c r="J46" s="28"/>
      <c r="K46" s="28" t="s">
        <v>37</v>
      </c>
      <c r="L46" s="36" t="s">
        <v>204</v>
      </c>
      <c r="M46" s="36">
        <v>1</v>
      </c>
      <c r="N46" s="54"/>
      <c r="O46" s="57">
        <v>59</v>
      </c>
      <c r="P46" s="43">
        <v>253</v>
      </c>
      <c r="Q46" s="63">
        <v>8</v>
      </c>
      <c r="R46" s="43">
        <v>31</v>
      </c>
      <c r="S46" s="54"/>
      <c r="T46" s="27">
        <v>0</v>
      </c>
      <c r="U46" s="43" t="s">
        <v>61</v>
      </c>
      <c r="V46" s="33" t="s">
        <v>205</v>
      </c>
      <c r="W46" s="76" t="s">
        <v>205</v>
      </c>
      <c r="X46" s="27"/>
    </row>
    <row r="47" s="4" customFormat="1" ht="42.75" spans="1:24">
      <c r="A47" s="24">
        <f>SUBTOTAL(103,$B$8:B47)+0</f>
        <v>40</v>
      </c>
      <c r="B47" s="33" t="s">
        <v>31</v>
      </c>
      <c r="C47" s="33" t="s">
        <v>58</v>
      </c>
      <c r="D47" s="37" t="s">
        <v>206</v>
      </c>
      <c r="E47" s="33" t="s">
        <v>50</v>
      </c>
      <c r="F47" s="36" t="s">
        <v>51</v>
      </c>
      <c r="G47" s="33" t="s">
        <v>83</v>
      </c>
      <c r="H47" s="38">
        <v>30</v>
      </c>
      <c r="I47" s="38">
        <v>30</v>
      </c>
      <c r="J47" s="28"/>
      <c r="K47" s="28" t="s">
        <v>37</v>
      </c>
      <c r="L47" s="36" t="s">
        <v>207</v>
      </c>
      <c r="M47" s="36">
        <v>1</v>
      </c>
      <c r="N47" s="54"/>
      <c r="O47" s="57">
        <v>59</v>
      </c>
      <c r="P47" s="43">
        <v>253</v>
      </c>
      <c r="Q47" s="63">
        <v>8</v>
      </c>
      <c r="R47" s="43">
        <v>31</v>
      </c>
      <c r="S47" s="54"/>
      <c r="T47" s="27">
        <v>0</v>
      </c>
      <c r="U47" s="43" t="s">
        <v>61</v>
      </c>
      <c r="V47" s="33" t="s">
        <v>205</v>
      </c>
      <c r="W47" s="76" t="s">
        <v>205</v>
      </c>
      <c r="X47" s="27"/>
    </row>
    <row r="48" s="4" customFormat="1" ht="57" spans="1:24">
      <c r="A48" s="24">
        <f>SUBTOTAL(103,$B$8:B48)+0</f>
        <v>41</v>
      </c>
      <c r="B48" s="43" t="s">
        <v>31</v>
      </c>
      <c r="C48" s="43" t="s">
        <v>58</v>
      </c>
      <c r="D48" s="44" t="s">
        <v>208</v>
      </c>
      <c r="E48" s="26" t="s">
        <v>34</v>
      </c>
      <c r="F48" s="26" t="s">
        <v>35</v>
      </c>
      <c r="G48" s="43" t="s">
        <v>36</v>
      </c>
      <c r="H48" s="45">
        <v>120</v>
      </c>
      <c r="I48" s="45">
        <v>120</v>
      </c>
      <c r="J48" s="28"/>
      <c r="K48" s="28" t="s">
        <v>37</v>
      </c>
      <c r="L48" s="43" t="s">
        <v>209</v>
      </c>
      <c r="M48" s="36">
        <v>1</v>
      </c>
      <c r="N48" s="63"/>
      <c r="O48" s="57">
        <v>60</v>
      </c>
      <c r="P48" s="43">
        <v>278</v>
      </c>
      <c r="Q48" s="63">
        <v>8</v>
      </c>
      <c r="R48" s="43">
        <v>27</v>
      </c>
      <c r="S48" s="63"/>
      <c r="T48" s="27">
        <v>0</v>
      </c>
      <c r="U48" s="43" t="s">
        <v>61</v>
      </c>
      <c r="V48" s="43" t="s">
        <v>210</v>
      </c>
      <c r="W48" s="80" t="s">
        <v>210</v>
      </c>
      <c r="X48" s="27"/>
    </row>
    <row r="49" s="4" customFormat="1" ht="85.5" spans="1:24">
      <c r="A49" s="24">
        <f>SUBTOTAL(103,$B$8:B49)+0</f>
        <v>42</v>
      </c>
      <c r="B49" s="43" t="s">
        <v>31</v>
      </c>
      <c r="C49" s="43" t="s">
        <v>58</v>
      </c>
      <c r="D49" s="44" t="s">
        <v>211</v>
      </c>
      <c r="E49" s="33" t="s">
        <v>50</v>
      </c>
      <c r="F49" s="24" t="s">
        <v>136</v>
      </c>
      <c r="G49" s="43" t="s">
        <v>36</v>
      </c>
      <c r="H49" s="45">
        <v>15</v>
      </c>
      <c r="I49" s="45">
        <v>15</v>
      </c>
      <c r="J49" s="28"/>
      <c r="K49" s="28" t="s">
        <v>37</v>
      </c>
      <c r="L49" s="36" t="s">
        <v>212</v>
      </c>
      <c r="M49" s="36">
        <v>1</v>
      </c>
      <c r="N49" s="63"/>
      <c r="O49" s="63">
        <v>332</v>
      </c>
      <c r="P49" s="43">
        <v>1457</v>
      </c>
      <c r="Q49" s="63">
        <v>43</v>
      </c>
      <c r="R49" s="43">
        <v>156</v>
      </c>
      <c r="S49" s="63"/>
      <c r="T49" s="27">
        <v>0</v>
      </c>
      <c r="U49" s="43" t="s">
        <v>61</v>
      </c>
      <c r="V49" s="43" t="s">
        <v>213</v>
      </c>
      <c r="W49" s="80" t="s">
        <v>213</v>
      </c>
      <c r="X49" s="27"/>
    </row>
    <row r="50" s="4" customFormat="1" ht="57" spans="1:24">
      <c r="A50" s="24">
        <f>SUBTOTAL(103,$B$8:B50)+0</f>
        <v>43</v>
      </c>
      <c r="B50" s="24" t="s">
        <v>31</v>
      </c>
      <c r="C50" s="24" t="s">
        <v>146</v>
      </c>
      <c r="D50" s="39" t="s">
        <v>214</v>
      </c>
      <c r="E50" s="26" t="s">
        <v>34</v>
      </c>
      <c r="F50" s="26" t="s">
        <v>35</v>
      </c>
      <c r="G50" s="24" t="s">
        <v>36</v>
      </c>
      <c r="H50" s="28">
        <v>35</v>
      </c>
      <c r="I50" s="28">
        <v>35</v>
      </c>
      <c r="J50" s="28"/>
      <c r="K50" s="28" t="s">
        <v>37</v>
      </c>
      <c r="L50" s="36" t="s">
        <v>215</v>
      </c>
      <c r="M50" s="36">
        <v>1</v>
      </c>
      <c r="N50" s="54"/>
      <c r="O50" s="54">
        <v>165</v>
      </c>
      <c r="P50" s="54">
        <v>665</v>
      </c>
      <c r="Q50" s="54">
        <v>32</v>
      </c>
      <c r="R50" s="54">
        <v>142</v>
      </c>
      <c r="S50" s="54"/>
      <c r="T50" s="27">
        <v>0</v>
      </c>
      <c r="U50" s="24" t="s">
        <v>149</v>
      </c>
      <c r="V50" s="36" t="s">
        <v>216</v>
      </c>
      <c r="W50" s="78" t="s">
        <v>155</v>
      </c>
      <c r="X50" s="27"/>
    </row>
    <row r="51" s="4" customFormat="1" ht="57" spans="1:24">
      <c r="A51" s="24">
        <f>SUBTOTAL(103,$B$8:B51)+0</f>
        <v>44</v>
      </c>
      <c r="B51" s="24" t="s">
        <v>31</v>
      </c>
      <c r="C51" s="24" t="s">
        <v>81</v>
      </c>
      <c r="D51" s="35" t="s">
        <v>217</v>
      </c>
      <c r="E51" s="33" t="s">
        <v>50</v>
      </c>
      <c r="F51" s="33" t="s">
        <v>51</v>
      </c>
      <c r="G51" s="24" t="s">
        <v>36</v>
      </c>
      <c r="H51" s="28">
        <v>20</v>
      </c>
      <c r="I51" s="28">
        <v>20</v>
      </c>
      <c r="J51" s="28"/>
      <c r="K51" s="28" t="s">
        <v>37</v>
      </c>
      <c r="L51" s="36" t="s">
        <v>218</v>
      </c>
      <c r="M51" s="36">
        <v>1</v>
      </c>
      <c r="N51" s="54"/>
      <c r="O51" s="54">
        <v>80</v>
      </c>
      <c r="P51" s="54">
        <v>240</v>
      </c>
      <c r="Q51" s="54">
        <v>8</v>
      </c>
      <c r="R51" s="54">
        <v>38</v>
      </c>
      <c r="S51" s="54">
        <v>0</v>
      </c>
      <c r="T51" s="54">
        <v>0</v>
      </c>
      <c r="U51" s="24" t="s">
        <v>85</v>
      </c>
      <c r="V51" s="24" t="s">
        <v>219</v>
      </c>
      <c r="W51" s="74" t="s">
        <v>220</v>
      </c>
      <c r="X51" s="27"/>
    </row>
    <row r="52" s="4" customFormat="1" ht="57" spans="1:24">
      <c r="A52" s="24">
        <f>SUBTOTAL(103,$B$8:B52)+0</f>
        <v>45</v>
      </c>
      <c r="B52" s="24" t="s">
        <v>31</v>
      </c>
      <c r="C52" s="24" t="s">
        <v>81</v>
      </c>
      <c r="D52" s="35" t="s">
        <v>221</v>
      </c>
      <c r="E52" s="33" t="s">
        <v>50</v>
      </c>
      <c r="F52" s="33" t="s">
        <v>51</v>
      </c>
      <c r="G52" s="24" t="s">
        <v>222</v>
      </c>
      <c r="H52" s="28">
        <v>200</v>
      </c>
      <c r="I52" s="28">
        <v>200</v>
      </c>
      <c r="J52" s="28"/>
      <c r="K52" s="28" t="s">
        <v>37</v>
      </c>
      <c r="L52" s="36" t="s">
        <v>223</v>
      </c>
      <c r="M52" s="36">
        <v>1</v>
      </c>
      <c r="N52" s="54"/>
      <c r="O52" s="54">
        <v>200</v>
      </c>
      <c r="P52" s="54">
        <v>820</v>
      </c>
      <c r="Q52" s="54">
        <v>16</v>
      </c>
      <c r="R52" s="54">
        <v>64</v>
      </c>
      <c r="S52" s="54">
        <v>0</v>
      </c>
      <c r="T52" s="54">
        <v>0</v>
      </c>
      <c r="U52" s="24" t="s">
        <v>85</v>
      </c>
      <c r="V52" s="24" t="s">
        <v>224</v>
      </c>
      <c r="W52" s="74" t="s">
        <v>225</v>
      </c>
      <c r="X52" s="27"/>
    </row>
    <row r="53" s="4" customFormat="1" ht="42.75" spans="1:24">
      <c r="A53" s="24">
        <f>SUBTOTAL(103,$B$8:B53)+0</f>
        <v>46</v>
      </c>
      <c r="B53" s="24" t="s">
        <v>31</v>
      </c>
      <c r="C53" s="24" t="s">
        <v>81</v>
      </c>
      <c r="D53" s="35" t="s">
        <v>226</v>
      </c>
      <c r="E53" s="33" t="s">
        <v>50</v>
      </c>
      <c r="F53" s="33" t="s">
        <v>51</v>
      </c>
      <c r="G53" s="24" t="s">
        <v>83</v>
      </c>
      <c r="H53" s="28">
        <v>15</v>
      </c>
      <c r="I53" s="28">
        <v>15</v>
      </c>
      <c r="J53" s="28"/>
      <c r="K53" s="28" t="s">
        <v>37</v>
      </c>
      <c r="L53" s="36" t="s">
        <v>227</v>
      </c>
      <c r="M53" s="36">
        <v>1</v>
      </c>
      <c r="N53" s="54"/>
      <c r="O53" s="54">
        <v>200</v>
      </c>
      <c r="P53" s="54">
        <v>820</v>
      </c>
      <c r="Q53" s="54">
        <v>16</v>
      </c>
      <c r="R53" s="54">
        <v>64</v>
      </c>
      <c r="S53" s="54">
        <v>0</v>
      </c>
      <c r="T53" s="54">
        <v>0</v>
      </c>
      <c r="U53" s="24" t="s">
        <v>85</v>
      </c>
      <c r="V53" s="24" t="s">
        <v>228</v>
      </c>
      <c r="W53" s="74" t="s">
        <v>225</v>
      </c>
      <c r="X53" s="27"/>
    </row>
    <row r="54" s="4" customFormat="1" ht="57" spans="1:24">
      <c r="A54" s="24">
        <f>SUBTOTAL(103,$B$8:B54)+0</f>
        <v>47</v>
      </c>
      <c r="B54" s="24" t="s">
        <v>31</v>
      </c>
      <c r="C54" s="24" t="s">
        <v>88</v>
      </c>
      <c r="D54" s="39" t="s">
        <v>229</v>
      </c>
      <c r="E54" s="26" t="s">
        <v>34</v>
      </c>
      <c r="F54" s="26" t="s">
        <v>35</v>
      </c>
      <c r="G54" s="24" t="s">
        <v>36</v>
      </c>
      <c r="H54" s="28">
        <v>10</v>
      </c>
      <c r="I54" s="28">
        <v>10</v>
      </c>
      <c r="J54" s="28"/>
      <c r="K54" s="28" t="s">
        <v>37</v>
      </c>
      <c r="L54" s="36" t="s">
        <v>230</v>
      </c>
      <c r="M54" s="36"/>
      <c r="N54" s="54">
        <v>1</v>
      </c>
      <c r="O54" s="54">
        <v>68</v>
      </c>
      <c r="P54" s="54">
        <v>306</v>
      </c>
      <c r="Q54" s="54">
        <v>16</v>
      </c>
      <c r="R54" s="54">
        <v>72</v>
      </c>
      <c r="S54" s="54">
        <v>4</v>
      </c>
      <c r="T54" s="54">
        <v>18</v>
      </c>
      <c r="U54" s="24" t="s">
        <v>91</v>
      </c>
      <c r="V54" s="36" t="s">
        <v>231</v>
      </c>
      <c r="W54" s="78" t="s">
        <v>232</v>
      </c>
      <c r="X54" s="27"/>
    </row>
    <row r="55" s="4" customFormat="1" ht="71.25" spans="1:24">
      <c r="A55" s="24">
        <f>SUBTOTAL(103,$B$8:B55)+0</f>
        <v>48</v>
      </c>
      <c r="B55" s="24" t="s">
        <v>31</v>
      </c>
      <c r="C55" s="24" t="s">
        <v>94</v>
      </c>
      <c r="D55" s="39" t="s">
        <v>233</v>
      </c>
      <c r="E55" s="26" t="s">
        <v>34</v>
      </c>
      <c r="F55" s="26" t="s">
        <v>35</v>
      </c>
      <c r="G55" s="24" t="s">
        <v>36</v>
      </c>
      <c r="H55" s="28">
        <v>15</v>
      </c>
      <c r="I55" s="28">
        <v>15</v>
      </c>
      <c r="J55" s="28"/>
      <c r="K55" s="28" t="s">
        <v>37</v>
      </c>
      <c r="L55" s="36" t="s">
        <v>234</v>
      </c>
      <c r="M55" s="36">
        <v>1</v>
      </c>
      <c r="N55" s="54"/>
      <c r="O55" s="54">
        <v>150</v>
      </c>
      <c r="P55" s="54">
        <v>550</v>
      </c>
      <c r="Q55" s="54">
        <v>12</v>
      </c>
      <c r="R55" s="54">
        <v>50</v>
      </c>
      <c r="S55" s="54"/>
      <c r="T55" s="27">
        <v>0</v>
      </c>
      <c r="U55" s="24" t="s">
        <v>97</v>
      </c>
      <c r="V55" s="24" t="s">
        <v>235</v>
      </c>
      <c r="W55" s="74" t="s">
        <v>236</v>
      </c>
      <c r="X55" s="27"/>
    </row>
    <row r="56" s="4" customFormat="1" ht="57" spans="1:24">
      <c r="A56" s="24">
        <f>SUBTOTAL(103,$B$8:B56)+0</f>
        <v>49</v>
      </c>
      <c r="B56" s="24" t="s">
        <v>31</v>
      </c>
      <c r="C56" s="24" t="s">
        <v>94</v>
      </c>
      <c r="D56" s="39" t="s">
        <v>237</v>
      </c>
      <c r="E56" s="26" t="s">
        <v>34</v>
      </c>
      <c r="F56" s="26" t="s">
        <v>35</v>
      </c>
      <c r="G56" s="24" t="s">
        <v>36</v>
      </c>
      <c r="H56" s="28">
        <v>100</v>
      </c>
      <c r="I56" s="28">
        <v>100</v>
      </c>
      <c r="J56" s="28"/>
      <c r="K56" s="28" t="s">
        <v>37</v>
      </c>
      <c r="L56" s="36" t="s">
        <v>238</v>
      </c>
      <c r="M56" s="36">
        <v>1</v>
      </c>
      <c r="N56" s="54"/>
      <c r="O56" s="54">
        <v>610</v>
      </c>
      <c r="P56" s="54">
        <v>2510</v>
      </c>
      <c r="Q56" s="54">
        <v>62</v>
      </c>
      <c r="R56" s="54">
        <v>212</v>
      </c>
      <c r="S56" s="54"/>
      <c r="T56" s="27">
        <v>0</v>
      </c>
      <c r="U56" s="24" t="s">
        <v>97</v>
      </c>
      <c r="V56" s="36" t="s">
        <v>239</v>
      </c>
      <c r="W56" s="78" t="s">
        <v>240</v>
      </c>
      <c r="X56" s="27"/>
    </row>
    <row r="57" s="4" customFormat="1" ht="57" spans="1:24">
      <c r="A57" s="24">
        <f>SUBTOTAL(103,$B$8:B57)+0</f>
        <v>50</v>
      </c>
      <c r="B57" s="24" t="s">
        <v>31</v>
      </c>
      <c r="C57" s="24" t="s">
        <v>94</v>
      </c>
      <c r="D57" s="39" t="s">
        <v>241</v>
      </c>
      <c r="E57" s="41" t="s">
        <v>50</v>
      </c>
      <c r="F57" s="41" t="s">
        <v>242</v>
      </c>
      <c r="G57" s="24" t="s">
        <v>36</v>
      </c>
      <c r="H57" s="28">
        <v>15</v>
      </c>
      <c r="I57" s="28">
        <v>15</v>
      </c>
      <c r="J57" s="28"/>
      <c r="K57" s="28" t="s">
        <v>37</v>
      </c>
      <c r="L57" s="36" t="s">
        <v>243</v>
      </c>
      <c r="M57" s="36">
        <v>1</v>
      </c>
      <c r="N57" s="54"/>
      <c r="O57" s="54">
        <v>610</v>
      </c>
      <c r="P57" s="54">
        <v>2510</v>
      </c>
      <c r="Q57" s="54">
        <v>62</v>
      </c>
      <c r="R57" s="54">
        <v>212</v>
      </c>
      <c r="S57" s="54"/>
      <c r="T57" s="27">
        <v>0</v>
      </c>
      <c r="U57" s="24" t="s">
        <v>97</v>
      </c>
      <c r="V57" s="24" t="s">
        <v>244</v>
      </c>
      <c r="W57" s="74" t="s">
        <v>245</v>
      </c>
      <c r="X57" s="27"/>
    </row>
    <row r="58" s="4" customFormat="1" ht="71.25" spans="1:24">
      <c r="A58" s="24">
        <f>SUBTOTAL(103,$B$8:B58)+0</f>
        <v>51</v>
      </c>
      <c r="B58" s="24" t="s">
        <v>31</v>
      </c>
      <c r="C58" s="24" t="s">
        <v>94</v>
      </c>
      <c r="D58" s="39" t="s">
        <v>246</v>
      </c>
      <c r="E58" s="26" t="s">
        <v>34</v>
      </c>
      <c r="F58" s="26" t="s">
        <v>35</v>
      </c>
      <c r="G58" s="24" t="s">
        <v>36</v>
      </c>
      <c r="H58" s="28">
        <v>17</v>
      </c>
      <c r="I58" s="28">
        <v>17</v>
      </c>
      <c r="J58" s="28"/>
      <c r="K58" s="28" t="s">
        <v>37</v>
      </c>
      <c r="L58" s="36" t="s">
        <v>247</v>
      </c>
      <c r="M58" s="36">
        <v>1</v>
      </c>
      <c r="N58" s="54"/>
      <c r="O58" s="54">
        <v>150</v>
      </c>
      <c r="P58" s="54">
        <v>550</v>
      </c>
      <c r="Q58" s="54">
        <v>12</v>
      </c>
      <c r="R58" s="54">
        <v>50</v>
      </c>
      <c r="S58" s="54"/>
      <c r="T58" s="27">
        <v>0</v>
      </c>
      <c r="U58" s="24" t="s">
        <v>97</v>
      </c>
      <c r="V58" s="24" t="s">
        <v>235</v>
      </c>
      <c r="W58" s="74" t="s">
        <v>236</v>
      </c>
      <c r="X58" s="27"/>
    </row>
    <row r="59" s="4" customFormat="1" ht="71.25" spans="1:24">
      <c r="A59" s="24">
        <f>SUBTOTAL(103,$B$8:B59)+0</f>
        <v>52</v>
      </c>
      <c r="B59" s="24" t="s">
        <v>31</v>
      </c>
      <c r="C59" s="24" t="s">
        <v>94</v>
      </c>
      <c r="D59" s="39" t="s">
        <v>248</v>
      </c>
      <c r="E59" s="36" t="s">
        <v>50</v>
      </c>
      <c r="F59" s="36" t="s">
        <v>51</v>
      </c>
      <c r="G59" s="24" t="s">
        <v>36</v>
      </c>
      <c r="H59" s="28">
        <v>50</v>
      </c>
      <c r="I59" s="28">
        <v>50</v>
      </c>
      <c r="J59" s="28"/>
      <c r="K59" s="28" t="s">
        <v>37</v>
      </c>
      <c r="L59" s="36" t="s">
        <v>249</v>
      </c>
      <c r="M59" s="36">
        <v>1</v>
      </c>
      <c r="N59" s="54"/>
      <c r="O59" s="54">
        <v>250</v>
      </c>
      <c r="P59" s="54">
        <v>1000</v>
      </c>
      <c r="Q59" s="54">
        <v>20</v>
      </c>
      <c r="R59" s="54">
        <v>80</v>
      </c>
      <c r="S59" s="54"/>
      <c r="T59" s="27">
        <v>0</v>
      </c>
      <c r="U59" s="24" t="s">
        <v>97</v>
      </c>
      <c r="V59" s="24" t="s">
        <v>250</v>
      </c>
      <c r="W59" s="74" t="s">
        <v>251</v>
      </c>
      <c r="X59" s="27"/>
    </row>
    <row r="60" s="4" customFormat="1" ht="42.75" spans="1:24">
      <c r="A60" s="24">
        <f>SUBTOTAL(103,$B$8:B60)+0</f>
        <v>53</v>
      </c>
      <c r="B60" s="24" t="s">
        <v>31</v>
      </c>
      <c r="C60" s="24" t="s">
        <v>168</v>
      </c>
      <c r="D60" s="35" t="s">
        <v>252</v>
      </c>
      <c r="E60" s="36" t="s">
        <v>50</v>
      </c>
      <c r="F60" s="36" t="s">
        <v>51</v>
      </c>
      <c r="G60" s="24" t="s">
        <v>36</v>
      </c>
      <c r="H60" s="28">
        <v>35</v>
      </c>
      <c r="I60" s="28">
        <v>35</v>
      </c>
      <c r="J60" s="28"/>
      <c r="K60" s="28" t="s">
        <v>37</v>
      </c>
      <c r="L60" s="36" t="s">
        <v>253</v>
      </c>
      <c r="M60" s="36"/>
      <c r="N60" s="54">
        <v>1</v>
      </c>
      <c r="O60" s="54">
        <v>210</v>
      </c>
      <c r="P60" s="54">
        <v>987</v>
      </c>
      <c r="Q60" s="54">
        <v>29</v>
      </c>
      <c r="R60" s="54">
        <v>140</v>
      </c>
      <c r="S60" s="54"/>
      <c r="T60" s="27">
        <v>0</v>
      </c>
      <c r="U60" s="24" t="s">
        <v>171</v>
      </c>
      <c r="V60" s="24" t="s">
        <v>254</v>
      </c>
      <c r="W60" s="74" t="s">
        <v>255</v>
      </c>
      <c r="X60" s="27"/>
    </row>
    <row r="61" s="4" customFormat="1" ht="57" spans="1:24">
      <c r="A61" s="24">
        <f>SUBTOTAL(103,$B$8:B61)+0</f>
        <v>54</v>
      </c>
      <c r="B61" s="24" t="s">
        <v>31</v>
      </c>
      <c r="C61" s="24" t="s">
        <v>168</v>
      </c>
      <c r="D61" s="35" t="s">
        <v>256</v>
      </c>
      <c r="E61" s="36" t="s">
        <v>50</v>
      </c>
      <c r="F61" s="36" t="s">
        <v>51</v>
      </c>
      <c r="G61" s="24" t="s">
        <v>36</v>
      </c>
      <c r="H61" s="28">
        <v>30</v>
      </c>
      <c r="I61" s="28">
        <v>30</v>
      </c>
      <c r="J61" s="28"/>
      <c r="K61" s="28" t="s">
        <v>37</v>
      </c>
      <c r="L61" s="36" t="s">
        <v>257</v>
      </c>
      <c r="M61" s="36"/>
      <c r="N61" s="54">
        <v>1</v>
      </c>
      <c r="O61" s="54">
        <v>26</v>
      </c>
      <c r="P61" s="54">
        <v>72</v>
      </c>
      <c r="Q61" s="54">
        <v>4</v>
      </c>
      <c r="R61" s="54">
        <v>18</v>
      </c>
      <c r="S61" s="54"/>
      <c r="T61" s="27">
        <v>0</v>
      </c>
      <c r="U61" s="24" t="s">
        <v>171</v>
      </c>
      <c r="V61" s="24" t="s">
        <v>258</v>
      </c>
      <c r="W61" s="74" t="s">
        <v>259</v>
      </c>
      <c r="X61" s="27"/>
    </row>
    <row r="62" s="4" customFormat="1" ht="57" spans="1:24">
      <c r="A62" s="24">
        <f>SUBTOTAL(103,$B$8:B62)+0</f>
        <v>55</v>
      </c>
      <c r="B62" s="24" t="s">
        <v>31</v>
      </c>
      <c r="C62" s="24" t="s">
        <v>168</v>
      </c>
      <c r="D62" s="35" t="s">
        <v>260</v>
      </c>
      <c r="E62" s="36" t="s">
        <v>50</v>
      </c>
      <c r="F62" s="36" t="s">
        <v>51</v>
      </c>
      <c r="G62" s="24" t="s">
        <v>36</v>
      </c>
      <c r="H62" s="28">
        <v>8</v>
      </c>
      <c r="I62" s="28">
        <v>8</v>
      </c>
      <c r="J62" s="28"/>
      <c r="K62" s="28" t="s">
        <v>37</v>
      </c>
      <c r="L62" s="36" t="s">
        <v>261</v>
      </c>
      <c r="M62" s="36"/>
      <c r="N62" s="54">
        <v>1</v>
      </c>
      <c r="O62" s="54">
        <v>27</v>
      </c>
      <c r="P62" s="54">
        <v>86</v>
      </c>
      <c r="Q62" s="54">
        <v>9</v>
      </c>
      <c r="R62" s="54">
        <v>28</v>
      </c>
      <c r="S62" s="54"/>
      <c r="T62" s="27">
        <v>0</v>
      </c>
      <c r="U62" s="24" t="s">
        <v>171</v>
      </c>
      <c r="V62" s="24" t="s">
        <v>262</v>
      </c>
      <c r="W62" s="74" t="s">
        <v>263</v>
      </c>
      <c r="X62" s="27"/>
    </row>
    <row r="63" s="4" customFormat="1" ht="71.25" spans="1:24">
      <c r="A63" s="24">
        <f>SUBTOTAL(103,$B$8:B63)+0</f>
        <v>56</v>
      </c>
      <c r="B63" s="24" t="s">
        <v>31</v>
      </c>
      <c r="C63" s="24" t="s">
        <v>168</v>
      </c>
      <c r="D63" s="35" t="s">
        <v>264</v>
      </c>
      <c r="E63" s="36" t="s">
        <v>50</v>
      </c>
      <c r="F63" s="36" t="s">
        <v>51</v>
      </c>
      <c r="G63" s="24" t="s">
        <v>36</v>
      </c>
      <c r="H63" s="28">
        <v>25</v>
      </c>
      <c r="I63" s="28">
        <v>25</v>
      </c>
      <c r="J63" s="28"/>
      <c r="K63" s="28" t="s">
        <v>37</v>
      </c>
      <c r="L63" s="36" t="s">
        <v>265</v>
      </c>
      <c r="M63" s="36"/>
      <c r="N63" s="54">
        <v>1</v>
      </c>
      <c r="O63" s="54">
        <v>167</v>
      </c>
      <c r="P63" s="54">
        <v>594</v>
      </c>
      <c r="Q63" s="54">
        <v>16</v>
      </c>
      <c r="R63" s="54">
        <v>50</v>
      </c>
      <c r="S63" s="54"/>
      <c r="T63" s="27">
        <v>0</v>
      </c>
      <c r="U63" s="24" t="s">
        <v>171</v>
      </c>
      <c r="V63" s="24" t="s">
        <v>266</v>
      </c>
      <c r="W63" s="74" t="s">
        <v>267</v>
      </c>
      <c r="X63" s="27"/>
    </row>
    <row r="64" s="4" customFormat="1" ht="85.5" spans="1:24">
      <c r="A64" s="24">
        <f>SUBTOTAL(103,$B$8:B64)+0</f>
        <v>57</v>
      </c>
      <c r="B64" s="24" t="s">
        <v>31</v>
      </c>
      <c r="C64" s="24" t="s">
        <v>72</v>
      </c>
      <c r="D64" s="39" t="s">
        <v>268</v>
      </c>
      <c r="E64" s="36" t="s">
        <v>50</v>
      </c>
      <c r="F64" s="36" t="s">
        <v>51</v>
      </c>
      <c r="G64" s="24" t="s">
        <v>36</v>
      </c>
      <c r="H64" s="28">
        <v>35</v>
      </c>
      <c r="I64" s="28">
        <v>35</v>
      </c>
      <c r="J64" s="28"/>
      <c r="K64" s="28" t="s">
        <v>37</v>
      </c>
      <c r="L64" s="36" t="s">
        <v>269</v>
      </c>
      <c r="M64" s="36">
        <v>1</v>
      </c>
      <c r="N64" s="54"/>
      <c r="O64" s="54">
        <v>680</v>
      </c>
      <c r="P64" s="54">
        <v>2780</v>
      </c>
      <c r="Q64" s="54">
        <v>58</v>
      </c>
      <c r="R64" s="54">
        <v>221</v>
      </c>
      <c r="S64" s="54">
        <v>6</v>
      </c>
      <c r="T64" s="54">
        <v>25</v>
      </c>
      <c r="U64" s="24" t="s">
        <v>75</v>
      </c>
      <c r="V64" s="24" t="s">
        <v>270</v>
      </c>
      <c r="W64" s="74" t="s">
        <v>270</v>
      </c>
      <c r="X64" s="27"/>
    </row>
    <row r="65" s="4" customFormat="1" ht="42.75" spans="1:24">
      <c r="A65" s="24">
        <f>SUBTOTAL(103,$B$8:B65)+0</f>
        <v>58</v>
      </c>
      <c r="B65" s="24" t="s">
        <v>31</v>
      </c>
      <c r="C65" s="24" t="s">
        <v>72</v>
      </c>
      <c r="D65" s="25" t="s">
        <v>271</v>
      </c>
      <c r="E65" s="36" t="s">
        <v>50</v>
      </c>
      <c r="F65" s="36" t="s">
        <v>51</v>
      </c>
      <c r="G65" s="24" t="s">
        <v>36</v>
      </c>
      <c r="H65" s="28">
        <v>50</v>
      </c>
      <c r="I65" s="28">
        <v>50</v>
      </c>
      <c r="J65" s="28"/>
      <c r="K65" s="59" t="s">
        <v>37</v>
      </c>
      <c r="L65" s="24" t="s">
        <v>272</v>
      </c>
      <c r="M65" s="27">
        <v>1</v>
      </c>
      <c r="N65" s="27"/>
      <c r="O65" s="27">
        <v>72</v>
      </c>
      <c r="P65" s="27">
        <v>305</v>
      </c>
      <c r="Q65" s="27">
        <v>13</v>
      </c>
      <c r="R65" s="27">
        <v>48</v>
      </c>
      <c r="S65" s="27">
        <v>2</v>
      </c>
      <c r="T65" s="27">
        <v>9</v>
      </c>
      <c r="U65" s="24" t="s">
        <v>75</v>
      </c>
      <c r="V65" s="24" t="s">
        <v>273</v>
      </c>
      <c r="W65" s="24" t="s">
        <v>273</v>
      </c>
      <c r="X65" s="27"/>
    </row>
    <row r="66" s="4" customFormat="1" ht="57" spans="1:24">
      <c r="A66" s="24">
        <f>SUBTOTAL(103,$B$8:B66)+0</f>
        <v>59</v>
      </c>
      <c r="B66" s="24" t="s">
        <v>31</v>
      </c>
      <c r="C66" s="24" t="s">
        <v>105</v>
      </c>
      <c r="D66" s="39" t="s">
        <v>274</v>
      </c>
      <c r="E66" s="36" t="s">
        <v>50</v>
      </c>
      <c r="F66" s="36" t="s">
        <v>51</v>
      </c>
      <c r="G66" s="24" t="s">
        <v>36</v>
      </c>
      <c r="H66" s="28">
        <v>15</v>
      </c>
      <c r="I66" s="28">
        <v>15</v>
      </c>
      <c r="J66" s="28"/>
      <c r="K66" s="28" t="s">
        <v>37</v>
      </c>
      <c r="L66" s="36" t="s">
        <v>275</v>
      </c>
      <c r="M66" s="36">
        <v>1</v>
      </c>
      <c r="N66" s="54"/>
      <c r="O66" s="54">
        <v>702</v>
      </c>
      <c r="P66" s="54">
        <v>3058</v>
      </c>
      <c r="Q66" s="54">
        <v>58</v>
      </c>
      <c r="R66" s="54">
        <v>204</v>
      </c>
      <c r="S66" s="54"/>
      <c r="T66" s="27">
        <v>0</v>
      </c>
      <c r="U66" s="24" t="s">
        <v>108</v>
      </c>
      <c r="V66" s="24" t="s">
        <v>276</v>
      </c>
      <c r="W66" s="74" t="s">
        <v>110</v>
      </c>
      <c r="X66" s="27"/>
    </row>
    <row r="67" s="4" customFormat="1" ht="57" spans="1:24">
      <c r="A67" s="24">
        <f>SUBTOTAL(103,$B$8:B67)+0</f>
        <v>60</v>
      </c>
      <c r="B67" s="24" t="s">
        <v>31</v>
      </c>
      <c r="C67" s="24" t="s">
        <v>64</v>
      </c>
      <c r="D67" s="39" t="s">
        <v>277</v>
      </c>
      <c r="E67" s="41" t="s">
        <v>34</v>
      </c>
      <c r="F67" s="41" t="s">
        <v>131</v>
      </c>
      <c r="G67" s="24" t="s">
        <v>36</v>
      </c>
      <c r="H67" s="28">
        <v>20</v>
      </c>
      <c r="I67" s="28">
        <v>20</v>
      </c>
      <c r="J67" s="28"/>
      <c r="K67" s="28" t="s">
        <v>37</v>
      </c>
      <c r="L67" s="36" t="s">
        <v>278</v>
      </c>
      <c r="M67" s="36">
        <v>1</v>
      </c>
      <c r="N67" s="54"/>
      <c r="O67" s="54">
        <v>79</v>
      </c>
      <c r="P67" s="54">
        <v>320</v>
      </c>
      <c r="Q67" s="54">
        <v>8</v>
      </c>
      <c r="R67" s="54">
        <v>34</v>
      </c>
      <c r="S67" s="54"/>
      <c r="T67" s="27">
        <v>0</v>
      </c>
      <c r="U67" s="24" t="s">
        <v>67</v>
      </c>
      <c r="V67" s="24" t="s">
        <v>279</v>
      </c>
      <c r="W67" s="74" t="s">
        <v>279</v>
      </c>
      <c r="X67" s="27"/>
    </row>
    <row r="68" s="4" customFormat="1" ht="99.75" spans="1:24">
      <c r="A68" s="24">
        <f>SUBTOTAL(103,$B$8:B68)+0</f>
        <v>61</v>
      </c>
      <c r="B68" s="31" t="s">
        <v>31</v>
      </c>
      <c r="C68" s="31" t="s">
        <v>280</v>
      </c>
      <c r="D68" s="81" t="s">
        <v>281</v>
      </c>
      <c r="E68" s="31" t="s">
        <v>282</v>
      </c>
      <c r="F68" s="31" t="s">
        <v>282</v>
      </c>
      <c r="G68" s="24" t="s">
        <v>36</v>
      </c>
      <c r="H68" s="28">
        <v>10</v>
      </c>
      <c r="I68" s="28">
        <v>10</v>
      </c>
      <c r="J68" s="28"/>
      <c r="K68" s="28" t="s">
        <v>37</v>
      </c>
      <c r="L68" s="56" t="s">
        <v>283</v>
      </c>
      <c r="M68" s="56"/>
      <c r="N68" s="54">
        <v>1</v>
      </c>
      <c r="O68" s="31">
        <v>131</v>
      </c>
      <c r="P68" s="31">
        <v>717</v>
      </c>
      <c r="Q68" s="31">
        <v>131</v>
      </c>
      <c r="R68" s="31">
        <v>717</v>
      </c>
      <c r="S68" s="31">
        <v>131</v>
      </c>
      <c r="T68" s="31">
        <v>717</v>
      </c>
      <c r="U68" s="24" t="s">
        <v>284</v>
      </c>
      <c r="V68" s="24" t="s">
        <v>285</v>
      </c>
      <c r="W68" s="74" t="s">
        <v>286</v>
      </c>
      <c r="X68" s="77"/>
    </row>
    <row r="69" s="4" customFormat="1" ht="85.5" spans="1:24">
      <c r="A69" s="24">
        <f>SUBTOTAL(103,$B$8:B69)+0</f>
        <v>62</v>
      </c>
      <c r="B69" s="24" t="s">
        <v>31</v>
      </c>
      <c r="C69" s="24" t="s">
        <v>287</v>
      </c>
      <c r="D69" s="81" t="s">
        <v>288</v>
      </c>
      <c r="E69" s="31" t="s">
        <v>282</v>
      </c>
      <c r="F69" s="31" t="s">
        <v>282</v>
      </c>
      <c r="G69" s="24" t="s">
        <v>83</v>
      </c>
      <c r="H69" s="28">
        <v>3</v>
      </c>
      <c r="I69" s="28">
        <v>3</v>
      </c>
      <c r="J69" s="28"/>
      <c r="K69" s="28" t="s">
        <v>37</v>
      </c>
      <c r="L69" s="56" t="s">
        <v>289</v>
      </c>
      <c r="M69" s="56"/>
      <c r="N69" s="54"/>
      <c r="O69" s="54">
        <v>56</v>
      </c>
      <c r="P69" s="54">
        <v>300</v>
      </c>
      <c r="Q69" s="54">
        <v>56</v>
      </c>
      <c r="R69" s="54">
        <v>300</v>
      </c>
      <c r="S69" s="54">
        <v>56</v>
      </c>
      <c r="T69" s="54">
        <v>300</v>
      </c>
      <c r="U69" s="24" t="s">
        <v>290</v>
      </c>
      <c r="V69" s="24" t="s">
        <v>291</v>
      </c>
      <c r="W69" s="74" t="s">
        <v>286</v>
      </c>
      <c r="X69" s="77"/>
    </row>
    <row r="70" s="4" customFormat="1" ht="28.5" spans="1:24">
      <c r="A70" s="24">
        <f>SUBTOTAL(103,$B$8:B70)+0</f>
        <v>63</v>
      </c>
      <c r="B70" s="24" t="s">
        <v>31</v>
      </c>
      <c r="C70" s="24" t="s">
        <v>292</v>
      </c>
      <c r="D70" s="39" t="s">
        <v>293</v>
      </c>
      <c r="E70" s="31" t="s">
        <v>282</v>
      </c>
      <c r="F70" s="31" t="s">
        <v>282</v>
      </c>
      <c r="G70" s="24" t="s">
        <v>36</v>
      </c>
      <c r="H70" s="28">
        <v>82.4</v>
      </c>
      <c r="I70" s="28">
        <v>82.4</v>
      </c>
      <c r="J70" s="28"/>
      <c r="K70" s="28" t="s">
        <v>37</v>
      </c>
      <c r="L70" s="56" t="s">
        <v>294</v>
      </c>
      <c r="M70" s="56"/>
      <c r="N70" s="54">
        <v>1</v>
      </c>
      <c r="O70" s="54">
        <v>4606</v>
      </c>
      <c r="P70" s="54">
        <v>19581</v>
      </c>
      <c r="Q70" s="54">
        <v>4606</v>
      </c>
      <c r="R70" s="54">
        <v>19581</v>
      </c>
      <c r="S70" s="54">
        <v>4606</v>
      </c>
      <c r="T70" s="54">
        <v>19581</v>
      </c>
      <c r="U70" s="24" t="s">
        <v>295</v>
      </c>
      <c r="V70" s="24" t="s">
        <v>296</v>
      </c>
      <c r="W70" s="74" t="s">
        <v>296</v>
      </c>
      <c r="X70" s="77"/>
    </row>
    <row r="71" s="4" customFormat="1" ht="28.5" spans="1:24">
      <c r="A71" s="24">
        <f>SUBTOTAL(103,$B$8:B71)+0</f>
        <v>64</v>
      </c>
      <c r="B71" s="24" t="s">
        <v>31</v>
      </c>
      <c r="C71" s="24" t="s">
        <v>292</v>
      </c>
      <c r="D71" s="39" t="s">
        <v>297</v>
      </c>
      <c r="E71" s="31" t="s">
        <v>282</v>
      </c>
      <c r="F71" s="31" t="s">
        <v>282</v>
      </c>
      <c r="G71" s="24" t="s">
        <v>36</v>
      </c>
      <c r="H71" s="28">
        <v>8</v>
      </c>
      <c r="I71" s="28">
        <v>8</v>
      </c>
      <c r="J71" s="28"/>
      <c r="K71" s="28" t="s">
        <v>37</v>
      </c>
      <c r="L71" s="56" t="s">
        <v>298</v>
      </c>
      <c r="M71" s="56"/>
      <c r="N71" s="54">
        <v>1</v>
      </c>
      <c r="O71" s="54">
        <v>2229</v>
      </c>
      <c r="P71" s="54">
        <v>10046</v>
      </c>
      <c r="Q71" s="54">
        <v>2229</v>
      </c>
      <c r="R71" s="54">
        <v>10046</v>
      </c>
      <c r="S71" s="54">
        <v>2229</v>
      </c>
      <c r="T71" s="54">
        <v>10046</v>
      </c>
      <c r="U71" s="24" t="s">
        <v>295</v>
      </c>
      <c r="V71" s="24" t="s">
        <v>299</v>
      </c>
      <c r="W71" s="74" t="s">
        <v>299</v>
      </c>
      <c r="X71" s="77"/>
    </row>
    <row r="72" s="4" customFormat="1" ht="28.5" spans="1:24">
      <c r="A72" s="24">
        <f>SUBTOTAL(103,$B$8:B72)+0</f>
        <v>65</v>
      </c>
      <c r="B72" s="24" t="s">
        <v>31</v>
      </c>
      <c r="C72" s="24" t="s">
        <v>292</v>
      </c>
      <c r="D72" s="39" t="s">
        <v>300</v>
      </c>
      <c r="E72" s="31" t="s">
        <v>282</v>
      </c>
      <c r="F72" s="31" t="s">
        <v>282</v>
      </c>
      <c r="G72" s="24" t="s">
        <v>36</v>
      </c>
      <c r="H72" s="28">
        <v>200</v>
      </c>
      <c r="I72" s="28">
        <v>200</v>
      </c>
      <c r="J72" s="28"/>
      <c r="K72" s="28" t="s">
        <v>37</v>
      </c>
      <c r="L72" s="56" t="s">
        <v>301</v>
      </c>
      <c r="M72" s="56"/>
      <c r="N72" s="54">
        <v>1</v>
      </c>
      <c r="O72" s="54">
        <v>794</v>
      </c>
      <c r="P72" s="54">
        <v>3316</v>
      </c>
      <c r="Q72" s="54">
        <v>794</v>
      </c>
      <c r="R72" s="54">
        <v>3316</v>
      </c>
      <c r="S72" s="54">
        <v>794</v>
      </c>
      <c r="T72" s="54">
        <v>3316</v>
      </c>
      <c r="U72" s="24" t="s">
        <v>295</v>
      </c>
      <c r="V72" s="24" t="s">
        <v>302</v>
      </c>
      <c r="W72" s="74" t="s">
        <v>302</v>
      </c>
      <c r="X72" s="77"/>
    </row>
    <row r="73" s="4" customFormat="1" ht="28.5" spans="1:24">
      <c r="A73" s="24">
        <f>SUBTOTAL(103,$B$8:B73)+0</f>
        <v>66</v>
      </c>
      <c r="B73" s="24" t="s">
        <v>31</v>
      </c>
      <c r="C73" s="24" t="s">
        <v>72</v>
      </c>
      <c r="D73" s="82" t="s">
        <v>303</v>
      </c>
      <c r="E73" s="31" t="s">
        <v>34</v>
      </c>
      <c r="F73" s="31" t="s">
        <v>35</v>
      </c>
      <c r="G73" s="24" t="s">
        <v>36</v>
      </c>
      <c r="H73" s="28">
        <v>120</v>
      </c>
      <c r="I73" s="28">
        <v>120</v>
      </c>
      <c r="J73" s="28"/>
      <c r="K73" s="28" t="s">
        <v>37</v>
      </c>
      <c r="L73" s="56" t="s">
        <v>304</v>
      </c>
      <c r="M73" s="56"/>
      <c r="N73" s="54"/>
      <c r="O73" s="54"/>
      <c r="P73" s="54"/>
      <c r="Q73" s="54"/>
      <c r="R73" s="54"/>
      <c r="S73" s="54"/>
      <c r="T73" s="54"/>
      <c r="U73" s="24"/>
      <c r="V73" s="24"/>
      <c r="W73" s="74"/>
      <c r="X73" s="77"/>
    </row>
    <row r="74" s="4" customFormat="1" ht="71.25" spans="1:24">
      <c r="A74" s="24">
        <f>SUBTOTAL(103,$B$8:B74)+0</f>
        <v>67</v>
      </c>
      <c r="B74" s="24" t="s">
        <v>31</v>
      </c>
      <c r="C74" s="24" t="s">
        <v>88</v>
      </c>
      <c r="D74" s="82" t="s">
        <v>305</v>
      </c>
      <c r="E74" s="31" t="s">
        <v>34</v>
      </c>
      <c r="F74" s="31" t="s">
        <v>35</v>
      </c>
      <c r="G74" s="24" t="s">
        <v>36</v>
      </c>
      <c r="H74" s="28">
        <v>150</v>
      </c>
      <c r="I74" s="28">
        <v>150</v>
      </c>
      <c r="J74" s="28"/>
      <c r="K74" s="28" t="s">
        <v>37</v>
      </c>
      <c r="L74" s="56" t="s">
        <v>306</v>
      </c>
      <c r="M74" s="56"/>
      <c r="N74" s="54"/>
      <c r="O74" s="54"/>
      <c r="P74" s="54"/>
      <c r="Q74" s="54"/>
      <c r="R74" s="54"/>
      <c r="S74" s="54"/>
      <c r="T74" s="54"/>
      <c r="U74" s="24"/>
      <c r="V74" s="24"/>
      <c r="W74" s="74"/>
      <c r="X74" s="77"/>
    </row>
    <row r="75" s="4" customFormat="1" ht="42.75" spans="1:24">
      <c r="A75" s="24">
        <f>SUBTOTAL(103,$B$8:B75)+0</f>
        <v>68</v>
      </c>
      <c r="B75" s="24" t="s">
        <v>31</v>
      </c>
      <c r="C75" s="24" t="s">
        <v>88</v>
      </c>
      <c r="D75" s="82" t="s">
        <v>307</v>
      </c>
      <c r="E75" s="31" t="s">
        <v>34</v>
      </c>
      <c r="F75" s="31" t="s">
        <v>35</v>
      </c>
      <c r="G75" s="24" t="s">
        <v>36</v>
      </c>
      <c r="H75" s="28">
        <v>130</v>
      </c>
      <c r="I75" s="28">
        <v>130</v>
      </c>
      <c r="J75" s="28"/>
      <c r="K75" s="28" t="s">
        <v>37</v>
      </c>
      <c r="L75" s="56" t="s">
        <v>308</v>
      </c>
      <c r="M75" s="56"/>
      <c r="N75" s="54"/>
      <c r="O75" s="54"/>
      <c r="P75" s="54"/>
      <c r="Q75" s="54"/>
      <c r="R75" s="54"/>
      <c r="S75" s="54"/>
      <c r="T75" s="54"/>
      <c r="U75" s="24"/>
      <c r="V75" s="24"/>
      <c r="W75" s="74"/>
      <c r="X75" s="77"/>
    </row>
    <row r="76" s="4" customFormat="1" ht="42.75" spans="1:24">
      <c r="A76" s="24">
        <f>SUBTOTAL(103,$B$8:B76)+0</f>
        <v>69</v>
      </c>
      <c r="B76" s="24" t="s">
        <v>31</v>
      </c>
      <c r="C76" s="24" t="s">
        <v>105</v>
      </c>
      <c r="D76" s="82" t="s">
        <v>309</v>
      </c>
      <c r="E76" s="31" t="s">
        <v>50</v>
      </c>
      <c r="F76" s="31" t="s">
        <v>310</v>
      </c>
      <c r="G76" s="24" t="s">
        <v>36</v>
      </c>
      <c r="H76" s="28">
        <v>360</v>
      </c>
      <c r="I76" s="28">
        <v>360</v>
      </c>
      <c r="J76" s="28"/>
      <c r="K76" s="28" t="s">
        <v>37</v>
      </c>
      <c r="L76" s="56" t="s">
        <v>311</v>
      </c>
      <c r="M76" s="56"/>
      <c r="N76" s="54"/>
      <c r="O76" s="54"/>
      <c r="P76" s="54"/>
      <c r="Q76" s="54"/>
      <c r="R76" s="54"/>
      <c r="S76" s="54"/>
      <c r="T76" s="54"/>
      <c r="U76" s="24"/>
      <c r="V76" s="24"/>
      <c r="W76" s="74"/>
      <c r="X76" s="77"/>
    </row>
    <row r="77" s="4" customFormat="1" ht="42.75" spans="1:24">
      <c r="A77" s="24">
        <f>SUBTOTAL(103,$B$8:B77)+0</f>
        <v>70</v>
      </c>
      <c r="B77" s="24" t="s">
        <v>31</v>
      </c>
      <c r="C77" s="24" t="s">
        <v>58</v>
      </c>
      <c r="D77" s="82" t="s">
        <v>312</v>
      </c>
      <c r="E77" s="31" t="s">
        <v>50</v>
      </c>
      <c r="F77" s="31" t="s">
        <v>310</v>
      </c>
      <c r="G77" s="24" t="s">
        <v>36</v>
      </c>
      <c r="H77" s="28">
        <v>9</v>
      </c>
      <c r="I77" s="28">
        <v>9</v>
      </c>
      <c r="J77" s="28"/>
      <c r="K77" s="28" t="s">
        <v>37</v>
      </c>
      <c r="L77" s="56" t="s">
        <v>313</v>
      </c>
      <c r="M77" s="56"/>
      <c r="N77" s="54"/>
      <c r="O77" s="54"/>
      <c r="P77" s="54"/>
      <c r="Q77" s="54"/>
      <c r="R77" s="54"/>
      <c r="S77" s="54"/>
      <c r="T77" s="54"/>
      <c r="U77" s="24"/>
      <c r="V77" s="24"/>
      <c r="W77" s="74"/>
      <c r="X77" s="77"/>
    </row>
    <row r="78" s="4" customFormat="1" ht="42.75" spans="1:24">
      <c r="A78" s="24">
        <f>SUBTOTAL(103,$B$8:B78)+0</f>
        <v>71</v>
      </c>
      <c r="B78" s="24" t="s">
        <v>31</v>
      </c>
      <c r="C78" s="24" t="s">
        <v>58</v>
      </c>
      <c r="D78" s="82" t="s">
        <v>314</v>
      </c>
      <c r="E78" s="31" t="s">
        <v>50</v>
      </c>
      <c r="F78" s="31" t="s">
        <v>310</v>
      </c>
      <c r="G78" s="24" t="s">
        <v>36</v>
      </c>
      <c r="H78" s="28">
        <v>40</v>
      </c>
      <c r="I78" s="28">
        <v>40</v>
      </c>
      <c r="J78" s="28"/>
      <c r="K78" s="28" t="s">
        <v>37</v>
      </c>
      <c r="L78" s="56" t="s">
        <v>315</v>
      </c>
      <c r="M78" s="56"/>
      <c r="N78" s="54"/>
      <c r="O78" s="54"/>
      <c r="P78" s="54"/>
      <c r="Q78" s="54"/>
      <c r="R78" s="54"/>
      <c r="S78" s="54"/>
      <c r="T78" s="54"/>
      <c r="U78" s="24"/>
      <c r="V78" s="24"/>
      <c r="W78" s="74"/>
      <c r="X78" s="77"/>
    </row>
    <row r="79" s="4" customFormat="1" ht="42.75" spans="1:24">
      <c r="A79" s="24">
        <f>SUBTOTAL(103,$B$8:B79)+0</f>
        <v>72</v>
      </c>
      <c r="B79" s="24" t="s">
        <v>31</v>
      </c>
      <c r="C79" s="24" t="s">
        <v>58</v>
      </c>
      <c r="D79" s="82" t="s">
        <v>316</v>
      </c>
      <c r="E79" s="31" t="s">
        <v>50</v>
      </c>
      <c r="F79" s="31" t="s">
        <v>310</v>
      </c>
      <c r="G79" s="24" t="s">
        <v>36</v>
      </c>
      <c r="H79" s="28">
        <v>37</v>
      </c>
      <c r="I79" s="28">
        <v>37</v>
      </c>
      <c r="J79" s="28"/>
      <c r="K79" s="28" t="s">
        <v>37</v>
      </c>
      <c r="L79" s="56" t="s">
        <v>317</v>
      </c>
      <c r="M79" s="56"/>
      <c r="N79" s="54"/>
      <c r="O79" s="54"/>
      <c r="P79" s="54"/>
      <c r="Q79" s="54"/>
      <c r="R79" s="54"/>
      <c r="S79" s="54"/>
      <c r="T79" s="54"/>
      <c r="U79" s="24"/>
      <c r="V79" s="24"/>
      <c r="W79" s="74"/>
      <c r="X79" s="77"/>
    </row>
    <row r="80" s="4" customFormat="1" ht="42.75" spans="1:24">
      <c r="A80" s="24">
        <f>SUBTOTAL(103,$B$8:B80)+0</f>
        <v>73</v>
      </c>
      <c r="B80" s="24" t="s">
        <v>31</v>
      </c>
      <c r="C80" s="24" t="s">
        <v>58</v>
      </c>
      <c r="D80" s="82" t="s">
        <v>318</v>
      </c>
      <c r="E80" s="31" t="s">
        <v>50</v>
      </c>
      <c r="F80" s="31" t="s">
        <v>310</v>
      </c>
      <c r="G80" s="24" t="s">
        <v>36</v>
      </c>
      <c r="H80" s="28">
        <v>7.5</v>
      </c>
      <c r="I80" s="28">
        <v>7.5</v>
      </c>
      <c r="J80" s="28"/>
      <c r="K80" s="28" t="s">
        <v>37</v>
      </c>
      <c r="L80" s="56" t="s">
        <v>319</v>
      </c>
      <c r="M80" s="56"/>
      <c r="N80" s="54"/>
      <c r="O80" s="54"/>
      <c r="P80" s="54"/>
      <c r="Q80" s="54"/>
      <c r="R80" s="54"/>
      <c r="S80" s="54"/>
      <c r="T80" s="54"/>
      <c r="U80" s="24"/>
      <c r="V80" s="24"/>
      <c r="W80" s="74"/>
      <c r="X80" s="77"/>
    </row>
    <row r="81" s="4" customFormat="1" ht="42.75" spans="1:24">
      <c r="A81" s="24">
        <f>SUBTOTAL(103,$B$8:B81)+0</f>
        <v>74</v>
      </c>
      <c r="B81" s="24" t="s">
        <v>31</v>
      </c>
      <c r="C81" s="24" t="s">
        <v>58</v>
      </c>
      <c r="D81" s="82" t="s">
        <v>320</v>
      </c>
      <c r="E81" s="31" t="s">
        <v>50</v>
      </c>
      <c r="F81" s="31" t="s">
        <v>310</v>
      </c>
      <c r="G81" s="24" t="s">
        <v>36</v>
      </c>
      <c r="H81" s="28">
        <v>4.8</v>
      </c>
      <c r="I81" s="28">
        <v>4.8</v>
      </c>
      <c r="J81" s="28"/>
      <c r="K81" s="28" t="s">
        <v>37</v>
      </c>
      <c r="L81" s="56" t="s">
        <v>321</v>
      </c>
      <c r="M81" s="56"/>
      <c r="N81" s="54"/>
      <c r="O81" s="54"/>
      <c r="P81" s="54"/>
      <c r="Q81" s="54"/>
      <c r="R81" s="54"/>
      <c r="S81" s="54"/>
      <c r="T81" s="54"/>
      <c r="U81" s="24"/>
      <c r="V81" s="24"/>
      <c r="W81" s="74"/>
      <c r="X81" s="77"/>
    </row>
    <row r="82" s="4" customFormat="1" ht="99.75" spans="1:24">
      <c r="A82" s="24">
        <f>SUBTOTAL(103,$B$8:B82)+0</f>
        <v>75</v>
      </c>
      <c r="B82" s="24" t="s">
        <v>31</v>
      </c>
      <c r="C82" s="24" t="s">
        <v>58</v>
      </c>
      <c r="D82" s="82" t="s">
        <v>322</v>
      </c>
      <c r="E82" s="31" t="s">
        <v>50</v>
      </c>
      <c r="F82" s="31" t="s">
        <v>310</v>
      </c>
      <c r="G82" s="24" t="s">
        <v>36</v>
      </c>
      <c r="H82" s="28">
        <v>95</v>
      </c>
      <c r="I82" s="28">
        <v>95</v>
      </c>
      <c r="J82" s="28"/>
      <c r="K82" s="28" t="s">
        <v>37</v>
      </c>
      <c r="L82" s="56" t="s">
        <v>323</v>
      </c>
      <c r="M82" s="56"/>
      <c r="N82" s="54"/>
      <c r="O82" s="54"/>
      <c r="P82" s="54"/>
      <c r="Q82" s="54"/>
      <c r="R82" s="54"/>
      <c r="S82" s="54"/>
      <c r="T82" s="54"/>
      <c r="U82" s="24"/>
      <c r="V82" s="24"/>
      <c r="W82" s="74"/>
      <c r="X82" s="77"/>
    </row>
    <row r="83" s="4" customFormat="1" ht="42.75" spans="1:24">
      <c r="A83" s="24">
        <f>SUBTOTAL(103,$B$8:B83)+0</f>
        <v>76</v>
      </c>
      <c r="B83" s="24" t="s">
        <v>31</v>
      </c>
      <c r="C83" s="24" t="s">
        <v>72</v>
      </c>
      <c r="D83" s="82" t="s">
        <v>324</v>
      </c>
      <c r="E83" s="31" t="s">
        <v>50</v>
      </c>
      <c r="F83" s="31" t="s">
        <v>310</v>
      </c>
      <c r="G83" s="24" t="s">
        <v>36</v>
      </c>
      <c r="H83" s="28">
        <v>108</v>
      </c>
      <c r="I83" s="28">
        <v>108</v>
      </c>
      <c r="J83" s="28"/>
      <c r="K83" s="28" t="s">
        <v>37</v>
      </c>
      <c r="L83" s="56" t="s">
        <v>325</v>
      </c>
      <c r="M83" s="56"/>
      <c r="N83" s="54"/>
      <c r="O83" s="54"/>
      <c r="P83" s="54"/>
      <c r="Q83" s="54"/>
      <c r="R83" s="54"/>
      <c r="S83" s="54"/>
      <c r="T83" s="54"/>
      <c r="U83" s="24"/>
      <c r="V83" s="24"/>
      <c r="W83" s="74"/>
      <c r="X83" s="77"/>
    </row>
    <row r="84" s="4" customFormat="1" ht="28.5" spans="1:24">
      <c r="A84" s="24">
        <f>SUBTOTAL(103,$B$8:B84)+0</f>
        <v>77</v>
      </c>
      <c r="B84" s="24" t="s">
        <v>31</v>
      </c>
      <c r="C84" s="24" t="s">
        <v>292</v>
      </c>
      <c r="D84" s="82" t="s">
        <v>326</v>
      </c>
      <c r="E84" s="31" t="s">
        <v>282</v>
      </c>
      <c r="F84" s="31" t="s">
        <v>282</v>
      </c>
      <c r="G84" s="24" t="s">
        <v>36</v>
      </c>
      <c r="H84" s="28">
        <v>60</v>
      </c>
      <c r="I84" s="28">
        <v>60</v>
      </c>
      <c r="J84" s="28"/>
      <c r="K84" s="28" t="s">
        <v>37</v>
      </c>
      <c r="L84" s="56" t="s">
        <v>327</v>
      </c>
      <c r="M84" s="56"/>
      <c r="N84" s="54"/>
      <c r="O84" s="54"/>
      <c r="P84" s="54"/>
      <c r="Q84" s="54"/>
      <c r="R84" s="54"/>
      <c r="S84" s="54"/>
      <c r="T84" s="54"/>
      <c r="U84" s="24"/>
      <c r="V84" s="24"/>
      <c r="W84" s="74"/>
      <c r="X84" s="77"/>
    </row>
    <row r="85" s="4" customFormat="1" ht="28.5" spans="1:24">
      <c r="A85" s="24">
        <f>SUBTOTAL(103,$B$8:B85)+0</f>
        <v>78</v>
      </c>
      <c r="B85" s="24" t="s">
        <v>31</v>
      </c>
      <c r="C85" s="24" t="s">
        <v>292</v>
      </c>
      <c r="D85" s="82" t="s">
        <v>328</v>
      </c>
      <c r="E85" s="31" t="s">
        <v>282</v>
      </c>
      <c r="F85" s="31" t="s">
        <v>282</v>
      </c>
      <c r="G85" s="24" t="s">
        <v>36</v>
      </c>
      <c r="H85" s="28">
        <v>80</v>
      </c>
      <c r="I85" s="28">
        <v>80</v>
      </c>
      <c r="J85" s="28"/>
      <c r="K85" s="28" t="s">
        <v>37</v>
      </c>
      <c r="L85" s="56" t="s">
        <v>329</v>
      </c>
      <c r="M85" s="56"/>
      <c r="N85" s="54"/>
      <c r="O85" s="54"/>
      <c r="P85" s="54"/>
      <c r="Q85" s="54"/>
      <c r="R85" s="54"/>
      <c r="S85" s="54"/>
      <c r="T85" s="54"/>
      <c r="U85" s="24"/>
      <c r="V85" s="24"/>
      <c r="W85" s="74"/>
      <c r="X85" s="77"/>
    </row>
    <row r="86" s="4" customFormat="1" ht="42.75" spans="1:24">
      <c r="A86" s="24">
        <f>SUBTOTAL(103,$B$8:B86)+0</f>
        <v>79</v>
      </c>
      <c r="B86" s="24" t="s">
        <v>330</v>
      </c>
      <c r="C86" s="24" t="s">
        <v>331</v>
      </c>
      <c r="D86" s="39" t="s">
        <v>332</v>
      </c>
      <c r="E86" s="56" t="s">
        <v>50</v>
      </c>
      <c r="F86" s="56" t="s">
        <v>333</v>
      </c>
      <c r="G86" s="24" t="s">
        <v>36</v>
      </c>
      <c r="H86" s="28">
        <v>85</v>
      </c>
      <c r="I86" s="28">
        <v>85</v>
      </c>
      <c r="J86" s="88"/>
      <c r="K86" s="88" t="s">
        <v>37</v>
      </c>
      <c r="L86" s="40" t="s">
        <v>334</v>
      </c>
      <c r="M86" s="56">
        <v>1</v>
      </c>
      <c r="N86" s="54"/>
      <c r="O86" s="54">
        <v>78</v>
      </c>
      <c r="P86" s="54">
        <v>294</v>
      </c>
      <c r="Q86" s="54">
        <v>8</v>
      </c>
      <c r="R86" s="54">
        <v>25</v>
      </c>
      <c r="S86" s="54">
        <v>0</v>
      </c>
      <c r="T86" s="54">
        <v>0</v>
      </c>
      <c r="U86" s="24" t="s">
        <v>335</v>
      </c>
      <c r="V86" s="96" t="s">
        <v>336</v>
      </c>
      <c r="W86" s="96" t="s">
        <v>337</v>
      </c>
      <c r="X86" s="27" t="s">
        <v>338</v>
      </c>
    </row>
    <row r="87" s="4" customFormat="1" ht="42.75" spans="1:24">
      <c r="A87" s="24">
        <f>SUBTOTAL(103,$B$8:B87)+0</f>
        <v>80</v>
      </c>
      <c r="B87" s="31" t="s">
        <v>330</v>
      </c>
      <c r="C87" s="31" t="s">
        <v>339</v>
      </c>
      <c r="D87" s="83" t="s">
        <v>340</v>
      </c>
      <c r="E87" s="26" t="s">
        <v>34</v>
      </c>
      <c r="F87" s="26" t="s">
        <v>35</v>
      </c>
      <c r="G87" s="31" t="s">
        <v>36</v>
      </c>
      <c r="H87" s="84">
        <v>85</v>
      </c>
      <c r="I87" s="84">
        <v>85</v>
      </c>
      <c r="J87" s="88"/>
      <c r="K87" s="88" t="s">
        <v>37</v>
      </c>
      <c r="L87" s="89" t="s">
        <v>341</v>
      </c>
      <c r="M87" s="89">
        <v>1</v>
      </c>
      <c r="N87" s="90"/>
      <c r="O87" s="91">
        <v>512</v>
      </c>
      <c r="P87" s="91">
        <v>1746</v>
      </c>
      <c r="Q87" s="91">
        <v>51</v>
      </c>
      <c r="R87" s="91">
        <v>190</v>
      </c>
      <c r="S87" s="54">
        <v>0</v>
      </c>
      <c r="T87" s="54">
        <v>0</v>
      </c>
      <c r="U87" s="31" t="s">
        <v>342</v>
      </c>
      <c r="V87" s="89" t="s">
        <v>343</v>
      </c>
      <c r="W87" s="31" t="s">
        <v>344</v>
      </c>
      <c r="X87" s="97"/>
    </row>
    <row r="88" s="4" customFormat="1" ht="28.5" spans="1:24">
      <c r="A88" s="24">
        <f>SUBTOTAL(103,$B$8:B88)+0</f>
        <v>81</v>
      </c>
      <c r="B88" s="24" t="s">
        <v>330</v>
      </c>
      <c r="C88" s="24" t="s">
        <v>345</v>
      </c>
      <c r="D88" s="39" t="s">
        <v>346</v>
      </c>
      <c r="E88" s="41" t="s">
        <v>34</v>
      </c>
      <c r="F88" s="41" t="s">
        <v>131</v>
      </c>
      <c r="G88" s="24" t="s">
        <v>36</v>
      </c>
      <c r="H88" s="28">
        <v>80</v>
      </c>
      <c r="I88" s="28">
        <v>80</v>
      </c>
      <c r="J88" s="88"/>
      <c r="K88" s="88" t="s">
        <v>37</v>
      </c>
      <c r="L88" s="56" t="s">
        <v>347</v>
      </c>
      <c r="M88" s="56"/>
      <c r="N88" s="41">
        <v>1</v>
      </c>
      <c r="O88" s="54">
        <v>60</v>
      </c>
      <c r="P88" s="54">
        <v>227</v>
      </c>
      <c r="Q88" s="54">
        <v>8</v>
      </c>
      <c r="R88" s="54">
        <v>27</v>
      </c>
      <c r="S88" s="54">
        <v>0</v>
      </c>
      <c r="T88" s="54">
        <v>0</v>
      </c>
      <c r="U88" s="24" t="s">
        <v>348</v>
      </c>
      <c r="V88" s="56" t="s">
        <v>349</v>
      </c>
      <c r="W88" s="24" t="s">
        <v>350</v>
      </c>
      <c r="X88" s="27"/>
    </row>
    <row r="89" s="4" customFormat="1" ht="71.25" spans="1:24">
      <c r="A89" s="24">
        <f>SUBTOTAL(103,$B$8:B89)+0</f>
        <v>82</v>
      </c>
      <c r="B89" s="31" t="s">
        <v>351</v>
      </c>
      <c r="C89" s="31" t="s">
        <v>352</v>
      </c>
      <c r="D89" s="81" t="s">
        <v>353</v>
      </c>
      <c r="E89" s="26" t="s">
        <v>34</v>
      </c>
      <c r="F89" s="26" t="s">
        <v>35</v>
      </c>
      <c r="G89" s="31" t="s">
        <v>36</v>
      </c>
      <c r="H89" s="34">
        <v>180</v>
      </c>
      <c r="I89" s="34">
        <v>180</v>
      </c>
      <c r="J89" s="88"/>
      <c r="K89" s="88" t="s">
        <v>37</v>
      </c>
      <c r="L89" s="56" t="s">
        <v>354</v>
      </c>
      <c r="M89" s="31">
        <v>1</v>
      </c>
      <c r="N89" s="92"/>
      <c r="O89" s="91">
        <v>41</v>
      </c>
      <c r="P89" s="91">
        <v>195</v>
      </c>
      <c r="Q89" s="91">
        <v>2</v>
      </c>
      <c r="R89" s="91">
        <v>7</v>
      </c>
      <c r="S89" s="54">
        <v>0</v>
      </c>
      <c r="T89" s="54">
        <v>0</v>
      </c>
      <c r="U89" s="92" t="s">
        <v>355</v>
      </c>
      <c r="V89" s="31" t="s">
        <v>356</v>
      </c>
      <c r="W89" s="31" t="s">
        <v>357</v>
      </c>
      <c r="X89" s="27"/>
    </row>
    <row r="90" s="4" customFormat="1" ht="57" spans="1:24">
      <c r="A90" s="24">
        <f>SUBTOTAL(103,$B$8:B90)+0</f>
        <v>83</v>
      </c>
      <c r="B90" s="24" t="s">
        <v>330</v>
      </c>
      <c r="C90" s="24" t="s">
        <v>358</v>
      </c>
      <c r="D90" s="39" t="s">
        <v>359</v>
      </c>
      <c r="E90" s="41" t="s">
        <v>34</v>
      </c>
      <c r="F90" s="41" t="s">
        <v>131</v>
      </c>
      <c r="G90" s="24" t="s">
        <v>36</v>
      </c>
      <c r="H90" s="28">
        <v>30</v>
      </c>
      <c r="I90" s="28">
        <v>30</v>
      </c>
      <c r="J90" s="88"/>
      <c r="K90" s="88" t="s">
        <v>37</v>
      </c>
      <c r="L90" s="56" t="s">
        <v>360</v>
      </c>
      <c r="M90" s="56">
        <v>1</v>
      </c>
      <c r="N90" s="54"/>
      <c r="O90" s="54">
        <v>96</v>
      </c>
      <c r="P90" s="54">
        <v>360</v>
      </c>
      <c r="Q90" s="54">
        <v>15</v>
      </c>
      <c r="R90" s="54">
        <v>55</v>
      </c>
      <c r="S90" s="54">
        <v>0</v>
      </c>
      <c r="T90" s="54">
        <v>0</v>
      </c>
      <c r="U90" s="24" t="s">
        <v>361</v>
      </c>
      <c r="V90" s="24" t="s">
        <v>362</v>
      </c>
      <c r="W90" s="24" t="s">
        <v>363</v>
      </c>
      <c r="X90" s="27" t="s">
        <v>364</v>
      </c>
    </row>
    <row r="91" s="4" customFormat="1" ht="57" spans="1:24">
      <c r="A91" s="24">
        <f>SUBTOTAL(103,$B$8:B91)+0</f>
        <v>84</v>
      </c>
      <c r="B91" s="24" t="s">
        <v>330</v>
      </c>
      <c r="C91" s="24" t="s">
        <v>365</v>
      </c>
      <c r="D91" s="40" t="s">
        <v>366</v>
      </c>
      <c r="E91" s="56" t="s">
        <v>34</v>
      </c>
      <c r="F91" s="56" t="s">
        <v>333</v>
      </c>
      <c r="G91" s="24" t="s">
        <v>36</v>
      </c>
      <c r="H91" s="28">
        <v>60</v>
      </c>
      <c r="I91" s="28">
        <v>60</v>
      </c>
      <c r="J91" s="28"/>
      <c r="K91" s="28" t="s">
        <v>37</v>
      </c>
      <c r="L91" s="56" t="s">
        <v>367</v>
      </c>
      <c r="M91" s="54">
        <v>1</v>
      </c>
      <c r="N91" s="54"/>
      <c r="O91" s="54">
        <v>542</v>
      </c>
      <c r="P91" s="54">
        <v>1905</v>
      </c>
      <c r="Q91" s="54">
        <v>29</v>
      </c>
      <c r="R91" s="54">
        <v>99</v>
      </c>
      <c r="S91" s="54"/>
      <c r="T91" s="77"/>
      <c r="U91" s="24" t="s">
        <v>368</v>
      </c>
      <c r="V91" s="56" t="s">
        <v>367</v>
      </c>
      <c r="W91" s="24" t="s">
        <v>369</v>
      </c>
      <c r="X91" s="24" t="s">
        <v>370</v>
      </c>
    </row>
    <row r="92" s="4" customFormat="1" ht="57" spans="1:24">
      <c r="A92" s="24">
        <f>SUBTOTAL(103,$B$8:B92)+0</f>
        <v>85</v>
      </c>
      <c r="B92" s="24" t="s">
        <v>330</v>
      </c>
      <c r="C92" s="24" t="s">
        <v>371</v>
      </c>
      <c r="D92" s="40" t="s">
        <v>372</v>
      </c>
      <c r="E92" s="41" t="s">
        <v>34</v>
      </c>
      <c r="F92" s="41" t="s">
        <v>131</v>
      </c>
      <c r="G92" s="24" t="s">
        <v>36</v>
      </c>
      <c r="H92" s="28">
        <v>240</v>
      </c>
      <c r="I92" s="28">
        <v>240</v>
      </c>
      <c r="J92" s="88"/>
      <c r="K92" s="88" t="s">
        <v>37</v>
      </c>
      <c r="L92" s="56" t="s">
        <v>373</v>
      </c>
      <c r="M92" s="56">
        <v>1</v>
      </c>
      <c r="N92" s="54"/>
      <c r="O92" s="54">
        <v>223</v>
      </c>
      <c r="P92" s="54">
        <v>998</v>
      </c>
      <c r="Q92" s="54">
        <v>32</v>
      </c>
      <c r="R92" s="54">
        <v>166</v>
      </c>
      <c r="S92" s="54">
        <v>0</v>
      </c>
      <c r="T92" s="54">
        <v>0</v>
      </c>
      <c r="U92" s="24" t="s">
        <v>374</v>
      </c>
      <c r="V92" s="24" t="s">
        <v>375</v>
      </c>
      <c r="W92" s="24" t="s">
        <v>376</v>
      </c>
      <c r="X92" s="24" t="s">
        <v>377</v>
      </c>
    </row>
    <row r="93" s="4" customFormat="1" ht="57" spans="1:24">
      <c r="A93" s="24">
        <f>SUBTOTAL(103,$B$8:B93)+0</f>
        <v>86</v>
      </c>
      <c r="B93" s="24" t="s">
        <v>330</v>
      </c>
      <c r="C93" s="24" t="s">
        <v>378</v>
      </c>
      <c r="D93" s="40" t="s">
        <v>379</v>
      </c>
      <c r="E93" s="56" t="s">
        <v>50</v>
      </c>
      <c r="F93" s="56" t="s">
        <v>333</v>
      </c>
      <c r="G93" s="24" t="s">
        <v>36</v>
      </c>
      <c r="H93" s="28">
        <v>120</v>
      </c>
      <c r="I93" s="28">
        <v>120</v>
      </c>
      <c r="J93" s="88"/>
      <c r="K93" s="88" t="s">
        <v>37</v>
      </c>
      <c r="L93" s="56" t="s">
        <v>380</v>
      </c>
      <c r="M93" s="56"/>
      <c r="N93" s="54">
        <v>1</v>
      </c>
      <c r="O93" s="54">
        <v>105</v>
      </c>
      <c r="P93" s="54">
        <v>406</v>
      </c>
      <c r="Q93" s="54">
        <v>13</v>
      </c>
      <c r="R93" s="54">
        <v>47</v>
      </c>
      <c r="S93" s="54">
        <v>0</v>
      </c>
      <c r="T93" s="54">
        <v>0</v>
      </c>
      <c r="U93" s="24" t="s">
        <v>381</v>
      </c>
      <c r="V93" s="24" t="s">
        <v>382</v>
      </c>
      <c r="W93" s="24" t="s">
        <v>383</v>
      </c>
      <c r="X93" s="93" t="s">
        <v>384</v>
      </c>
    </row>
    <row r="94" s="4" customFormat="1" ht="57" spans="1:24">
      <c r="A94" s="24">
        <f>SUBTOTAL(103,$B$8:B94)+0</f>
        <v>87</v>
      </c>
      <c r="B94" s="24" t="s">
        <v>330</v>
      </c>
      <c r="C94" s="24" t="s">
        <v>385</v>
      </c>
      <c r="D94" s="40" t="s">
        <v>386</v>
      </c>
      <c r="E94" s="56" t="s">
        <v>34</v>
      </c>
      <c r="F94" s="56" t="s">
        <v>131</v>
      </c>
      <c r="G94" s="24" t="s">
        <v>36</v>
      </c>
      <c r="H94" s="28">
        <v>50</v>
      </c>
      <c r="I94" s="28">
        <v>50</v>
      </c>
      <c r="J94" s="88"/>
      <c r="K94" s="88" t="s">
        <v>37</v>
      </c>
      <c r="L94" s="56" t="s">
        <v>387</v>
      </c>
      <c r="M94" s="56">
        <v>1</v>
      </c>
      <c r="N94" s="54"/>
      <c r="O94" s="54">
        <v>205</v>
      </c>
      <c r="P94" s="54">
        <v>700</v>
      </c>
      <c r="Q94" s="54">
        <v>10</v>
      </c>
      <c r="R94" s="54">
        <v>35</v>
      </c>
      <c r="S94" s="54">
        <v>0</v>
      </c>
      <c r="T94" s="54">
        <v>0</v>
      </c>
      <c r="U94" s="24" t="s">
        <v>388</v>
      </c>
      <c r="V94" s="24" t="s">
        <v>389</v>
      </c>
      <c r="W94" s="24" t="s">
        <v>390</v>
      </c>
      <c r="X94" s="77"/>
    </row>
    <row r="95" s="4" customFormat="1" ht="42.75" spans="1:24">
      <c r="A95" s="24">
        <f>SUBTOTAL(103,$B$8:B95)+0</f>
        <v>88</v>
      </c>
      <c r="B95" s="24" t="s">
        <v>330</v>
      </c>
      <c r="C95" s="24" t="s">
        <v>365</v>
      </c>
      <c r="D95" s="40" t="s">
        <v>391</v>
      </c>
      <c r="E95" s="56" t="s">
        <v>50</v>
      </c>
      <c r="F95" s="56" t="s">
        <v>333</v>
      </c>
      <c r="G95" s="24" t="s">
        <v>392</v>
      </c>
      <c r="H95" s="28">
        <v>119</v>
      </c>
      <c r="I95" s="28">
        <v>119</v>
      </c>
      <c r="J95" s="88"/>
      <c r="K95" s="88" t="s">
        <v>37</v>
      </c>
      <c r="L95" s="56" t="s">
        <v>393</v>
      </c>
      <c r="M95" s="54">
        <v>1</v>
      </c>
      <c r="N95" s="77"/>
      <c r="O95" s="54">
        <v>542</v>
      </c>
      <c r="P95" s="54">
        <v>1905</v>
      </c>
      <c r="Q95" s="54">
        <v>29</v>
      </c>
      <c r="R95" s="54">
        <v>99</v>
      </c>
      <c r="S95" s="54">
        <v>0</v>
      </c>
      <c r="T95" s="54">
        <v>0</v>
      </c>
      <c r="U95" s="24" t="s">
        <v>368</v>
      </c>
      <c r="V95" s="24" t="s">
        <v>394</v>
      </c>
      <c r="W95" s="24" t="s">
        <v>395</v>
      </c>
      <c r="X95" s="27" t="s">
        <v>396</v>
      </c>
    </row>
    <row r="96" s="4" customFormat="1" ht="71.25" spans="1:24">
      <c r="A96" s="24">
        <f>SUBTOTAL(103,$B$8:B96)+0</f>
        <v>89</v>
      </c>
      <c r="B96" s="24" t="s">
        <v>330</v>
      </c>
      <c r="C96" s="24" t="s">
        <v>365</v>
      </c>
      <c r="D96" s="40" t="s">
        <v>397</v>
      </c>
      <c r="E96" s="26" t="s">
        <v>34</v>
      </c>
      <c r="F96" s="26" t="s">
        <v>35</v>
      </c>
      <c r="G96" s="24" t="s">
        <v>36</v>
      </c>
      <c r="H96" s="28">
        <v>180</v>
      </c>
      <c r="I96" s="28">
        <v>180</v>
      </c>
      <c r="J96" s="88"/>
      <c r="K96" s="88" t="s">
        <v>37</v>
      </c>
      <c r="L96" s="56" t="s">
        <v>398</v>
      </c>
      <c r="M96" s="54">
        <v>1</v>
      </c>
      <c r="N96" s="87"/>
      <c r="O96" s="54">
        <v>209</v>
      </c>
      <c r="P96" s="54">
        <v>516</v>
      </c>
      <c r="Q96" s="54">
        <v>2</v>
      </c>
      <c r="R96" s="54">
        <v>9</v>
      </c>
      <c r="S96" s="54">
        <v>0</v>
      </c>
      <c r="T96" s="54">
        <v>0</v>
      </c>
      <c r="U96" s="24" t="s">
        <v>368</v>
      </c>
      <c r="V96" s="24" t="s">
        <v>399</v>
      </c>
      <c r="W96" s="24" t="s">
        <v>395</v>
      </c>
      <c r="X96" s="93" t="s">
        <v>400</v>
      </c>
    </row>
    <row r="97" s="4" customFormat="1" ht="57" spans="1:24">
      <c r="A97" s="24">
        <f>SUBTOTAL(103,$B$8:B97)+0</f>
        <v>90</v>
      </c>
      <c r="B97" s="24" t="s">
        <v>330</v>
      </c>
      <c r="C97" s="24" t="s">
        <v>331</v>
      </c>
      <c r="D97" s="85" t="s">
        <v>401</v>
      </c>
      <c r="E97" s="56" t="s">
        <v>50</v>
      </c>
      <c r="F97" s="56" t="s">
        <v>333</v>
      </c>
      <c r="G97" s="24" t="s">
        <v>36</v>
      </c>
      <c r="H97" s="28">
        <v>160</v>
      </c>
      <c r="I97" s="28">
        <v>160</v>
      </c>
      <c r="J97" s="88"/>
      <c r="K97" s="88" t="s">
        <v>402</v>
      </c>
      <c r="L97" s="40" t="s">
        <v>403</v>
      </c>
      <c r="M97" s="56">
        <v>1</v>
      </c>
      <c r="N97" s="54"/>
      <c r="O97" s="54">
        <v>172</v>
      </c>
      <c r="P97" s="54">
        <v>655</v>
      </c>
      <c r="Q97" s="54">
        <v>25</v>
      </c>
      <c r="R97" s="54">
        <v>85</v>
      </c>
      <c r="S97" s="54">
        <v>0</v>
      </c>
      <c r="T97" s="54">
        <v>0</v>
      </c>
      <c r="U97" s="24" t="s">
        <v>335</v>
      </c>
      <c r="V97" s="25" t="s">
        <v>404</v>
      </c>
      <c r="W97" s="25" t="s">
        <v>405</v>
      </c>
      <c r="X97" s="93" t="s">
        <v>406</v>
      </c>
    </row>
    <row r="98" s="4" customFormat="1" ht="71.25" spans="1:24">
      <c r="A98" s="24">
        <f>SUBTOTAL(103,$B$8:B98)+0</f>
        <v>91</v>
      </c>
      <c r="B98" s="24" t="s">
        <v>330</v>
      </c>
      <c r="C98" s="24" t="s">
        <v>331</v>
      </c>
      <c r="D98" s="40" t="s">
        <v>407</v>
      </c>
      <c r="E98" s="26" t="s">
        <v>34</v>
      </c>
      <c r="F98" s="26" t="s">
        <v>35</v>
      </c>
      <c r="G98" s="24" t="s">
        <v>36</v>
      </c>
      <c r="H98" s="28">
        <v>116</v>
      </c>
      <c r="I98" s="28">
        <v>116</v>
      </c>
      <c r="J98" s="88"/>
      <c r="K98" s="88" t="s">
        <v>37</v>
      </c>
      <c r="L98" s="56" t="s">
        <v>408</v>
      </c>
      <c r="M98" s="56">
        <v>1</v>
      </c>
      <c r="N98" s="54"/>
      <c r="O98" s="54">
        <v>1176</v>
      </c>
      <c r="P98" s="54">
        <v>3476</v>
      </c>
      <c r="Q98" s="54">
        <v>36</v>
      </c>
      <c r="R98" s="54">
        <v>126</v>
      </c>
      <c r="S98" s="54">
        <v>0</v>
      </c>
      <c r="T98" s="54">
        <v>0</v>
      </c>
      <c r="U98" s="24" t="s">
        <v>409</v>
      </c>
      <c r="V98" s="24" t="s">
        <v>410</v>
      </c>
      <c r="W98" s="24" t="s">
        <v>411</v>
      </c>
      <c r="X98" s="27"/>
    </row>
    <row r="99" s="4" customFormat="1" ht="42.75" spans="1:24">
      <c r="A99" s="24">
        <f>SUBTOTAL(103,$B$8:B99)+0</f>
        <v>92</v>
      </c>
      <c r="B99" s="24" t="s">
        <v>330</v>
      </c>
      <c r="C99" s="24" t="s">
        <v>345</v>
      </c>
      <c r="D99" s="39" t="s">
        <v>412</v>
      </c>
      <c r="E99" s="56" t="s">
        <v>50</v>
      </c>
      <c r="F99" s="56" t="s">
        <v>333</v>
      </c>
      <c r="G99" s="24" t="s">
        <v>36</v>
      </c>
      <c r="H99" s="86">
        <v>93</v>
      </c>
      <c r="I99" s="86">
        <v>93</v>
      </c>
      <c r="J99" s="88"/>
      <c r="K99" s="88" t="s">
        <v>37</v>
      </c>
      <c r="L99" s="56" t="s">
        <v>413</v>
      </c>
      <c r="M99" s="56"/>
      <c r="N99" s="41">
        <v>1</v>
      </c>
      <c r="O99" s="54">
        <v>64</v>
      </c>
      <c r="P99" s="54">
        <v>292</v>
      </c>
      <c r="Q99" s="54">
        <v>10</v>
      </c>
      <c r="R99" s="54">
        <v>40</v>
      </c>
      <c r="S99" s="54">
        <v>0</v>
      </c>
      <c r="T99" s="54">
        <v>0</v>
      </c>
      <c r="U99" s="24" t="s">
        <v>348</v>
      </c>
      <c r="V99" s="56" t="s">
        <v>414</v>
      </c>
      <c r="W99" s="24" t="s">
        <v>415</v>
      </c>
      <c r="X99" s="27"/>
    </row>
    <row r="100" s="4" customFormat="1" ht="28.5" spans="1:24">
      <c r="A100" s="24">
        <f>SUBTOTAL(103,$B$8:B100)+0</f>
        <v>93</v>
      </c>
      <c r="B100" s="24" t="s">
        <v>330</v>
      </c>
      <c r="C100" s="24" t="s">
        <v>345</v>
      </c>
      <c r="D100" s="39" t="s">
        <v>416</v>
      </c>
      <c r="E100" s="26" t="s">
        <v>34</v>
      </c>
      <c r="F100" s="26" t="s">
        <v>35</v>
      </c>
      <c r="G100" s="24" t="s">
        <v>36</v>
      </c>
      <c r="H100" s="28">
        <v>120</v>
      </c>
      <c r="I100" s="28">
        <v>120</v>
      </c>
      <c r="J100" s="88"/>
      <c r="K100" s="88" t="s">
        <v>37</v>
      </c>
      <c r="L100" s="56" t="s">
        <v>417</v>
      </c>
      <c r="M100" s="56"/>
      <c r="N100" s="54">
        <v>1</v>
      </c>
      <c r="O100" s="54">
        <v>467</v>
      </c>
      <c r="P100" s="54">
        <v>1947</v>
      </c>
      <c r="Q100" s="54">
        <v>48</v>
      </c>
      <c r="R100" s="54">
        <v>187</v>
      </c>
      <c r="S100" s="54">
        <v>0</v>
      </c>
      <c r="T100" s="54">
        <v>0</v>
      </c>
      <c r="U100" s="24" t="s">
        <v>348</v>
      </c>
      <c r="V100" s="56" t="s">
        <v>418</v>
      </c>
      <c r="W100" s="24" t="s">
        <v>419</v>
      </c>
      <c r="X100" s="27"/>
    </row>
    <row r="101" s="4" customFormat="1" ht="57" spans="1:24">
      <c r="A101" s="24">
        <f>SUBTOTAL(103,$B$8:B101)+0</f>
        <v>94</v>
      </c>
      <c r="B101" s="31" t="s">
        <v>330</v>
      </c>
      <c r="C101" s="31" t="s">
        <v>352</v>
      </c>
      <c r="D101" s="40" t="s">
        <v>420</v>
      </c>
      <c r="E101" s="31" t="s">
        <v>34</v>
      </c>
      <c r="F101" s="56" t="s">
        <v>333</v>
      </c>
      <c r="G101" s="31" t="s">
        <v>36</v>
      </c>
      <c r="H101" s="84">
        <v>160</v>
      </c>
      <c r="I101" s="84">
        <v>160</v>
      </c>
      <c r="J101" s="88"/>
      <c r="K101" s="88" t="s">
        <v>37</v>
      </c>
      <c r="L101" s="56" t="s">
        <v>421</v>
      </c>
      <c r="M101" s="31">
        <v>1</v>
      </c>
      <c r="N101" s="92"/>
      <c r="O101" s="91">
        <v>507</v>
      </c>
      <c r="P101" s="91">
        <v>1937</v>
      </c>
      <c r="Q101" s="91">
        <v>43</v>
      </c>
      <c r="R101" s="91">
        <v>181</v>
      </c>
      <c r="S101" s="54">
        <v>0</v>
      </c>
      <c r="T101" s="54">
        <v>0</v>
      </c>
      <c r="U101" s="92" t="s">
        <v>355</v>
      </c>
      <c r="V101" s="31" t="s">
        <v>422</v>
      </c>
      <c r="W101" s="31" t="s">
        <v>423</v>
      </c>
      <c r="X101" s="27" t="s">
        <v>364</v>
      </c>
    </row>
    <row r="102" s="4" customFormat="1" ht="57" spans="1:24">
      <c r="A102" s="24">
        <f>SUBTOTAL(103,$B$8:B102)+0</f>
        <v>95</v>
      </c>
      <c r="B102" s="31" t="s">
        <v>351</v>
      </c>
      <c r="C102" s="31" t="s">
        <v>352</v>
      </c>
      <c r="D102" s="39" t="s">
        <v>424</v>
      </c>
      <c r="E102" s="26" t="s">
        <v>34</v>
      </c>
      <c r="F102" s="26" t="s">
        <v>35</v>
      </c>
      <c r="G102" s="31" t="s">
        <v>36</v>
      </c>
      <c r="H102" s="34">
        <v>60</v>
      </c>
      <c r="I102" s="34">
        <v>60</v>
      </c>
      <c r="J102" s="88"/>
      <c r="K102" s="88" t="s">
        <v>37</v>
      </c>
      <c r="L102" s="31" t="s">
        <v>425</v>
      </c>
      <c r="M102" s="31">
        <v>1</v>
      </c>
      <c r="N102" s="92"/>
      <c r="O102" s="91">
        <v>75</v>
      </c>
      <c r="P102" s="91">
        <v>315</v>
      </c>
      <c r="Q102" s="91">
        <v>7</v>
      </c>
      <c r="R102" s="91">
        <v>21</v>
      </c>
      <c r="S102" s="54">
        <v>0</v>
      </c>
      <c r="T102" s="54">
        <v>0</v>
      </c>
      <c r="U102" s="92" t="s">
        <v>355</v>
      </c>
      <c r="V102" s="31" t="s">
        <v>426</v>
      </c>
      <c r="W102" s="31" t="s">
        <v>427</v>
      </c>
      <c r="X102" s="27"/>
    </row>
    <row r="103" s="4" customFormat="1" ht="42.75" spans="1:24">
      <c r="A103" s="24">
        <f>SUBTOTAL(103,$B$8:B103)+0</f>
        <v>96</v>
      </c>
      <c r="B103" s="31" t="s">
        <v>330</v>
      </c>
      <c r="C103" s="31" t="s">
        <v>339</v>
      </c>
      <c r="D103" s="83" t="s">
        <v>428</v>
      </c>
      <c r="E103" s="26" t="s">
        <v>50</v>
      </c>
      <c r="F103" s="26" t="s">
        <v>51</v>
      </c>
      <c r="G103" s="31" t="s">
        <v>429</v>
      </c>
      <c r="H103" s="84">
        <v>26.5</v>
      </c>
      <c r="I103" s="84">
        <v>26.5</v>
      </c>
      <c r="J103" s="88"/>
      <c r="K103" s="88" t="s">
        <v>37</v>
      </c>
      <c r="L103" s="89" t="s">
        <v>430</v>
      </c>
      <c r="M103" s="31">
        <v>1</v>
      </c>
      <c r="N103" s="90">
        <v>0</v>
      </c>
      <c r="O103" s="91">
        <v>81</v>
      </c>
      <c r="P103" s="91">
        <v>320</v>
      </c>
      <c r="Q103" s="91">
        <v>20</v>
      </c>
      <c r="R103" s="91">
        <v>74</v>
      </c>
      <c r="S103" s="54">
        <v>0</v>
      </c>
      <c r="T103" s="54">
        <v>0</v>
      </c>
      <c r="U103" s="31" t="s">
        <v>342</v>
      </c>
      <c r="V103" s="31" t="s">
        <v>431</v>
      </c>
      <c r="W103" s="31" t="s">
        <v>432</v>
      </c>
      <c r="X103" s="97"/>
    </row>
    <row r="104" s="4" customFormat="1" ht="42.75" spans="1:24">
      <c r="A104" s="24">
        <f>SUBTOTAL(103,$B$8:B104)+0</f>
        <v>97</v>
      </c>
      <c r="B104" s="31" t="s">
        <v>330</v>
      </c>
      <c r="C104" s="31" t="s">
        <v>339</v>
      </c>
      <c r="D104" s="83" t="s">
        <v>433</v>
      </c>
      <c r="E104" s="26" t="s">
        <v>50</v>
      </c>
      <c r="F104" s="26" t="s">
        <v>51</v>
      </c>
      <c r="G104" s="31" t="s">
        <v>429</v>
      </c>
      <c r="H104" s="84">
        <v>18</v>
      </c>
      <c r="I104" s="84">
        <v>18</v>
      </c>
      <c r="J104" s="88"/>
      <c r="K104" s="88" t="s">
        <v>37</v>
      </c>
      <c r="L104" s="89" t="s">
        <v>434</v>
      </c>
      <c r="M104" s="31">
        <v>1</v>
      </c>
      <c r="N104" s="90"/>
      <c r="O104" s="91">
        <v>60</v>
      </c>
      <c r="P104" s="91">
        <v>214</v>
      </c>
      <c r="Q104" s="91">
        <v>4</v>
      </c>
      <c r="R104" s="91">
        <v>17</v>
      </c>
      <c r="S104" s="54">
        <v>0</v>
      </c>
      <c r="T104" s="54">
        <v>0</v>
      </c>
      <c r="U104" s="31" t="s">
        <v>342</v>
      </c>
      <c r="V104" s="31" t="s">
        <v>435</v>
      </c>
      <c r="W104" s="31" t="s">
        <v>436</v>
      </c>
      <c r="X104" s="97"/>
    </row>
    <row r="105" s="4" customFormat="1" ht="42.75" spans="1:24">
      <c r="A105" s="24">
        <f>SUBTOTAL(103,$B$8:B105)+0</f>
        <v>98</v>
      </c>
      <c r="B105" s="24" t="s">
        <v>330</v>
      </c>
      <c r="C105" s="24" t="s">
        <v>358</v>
      </c>
      <c r="D105" s="39" t="s">
        <v>437</v>
      </c>
      <c r="E105" s="56" t="s">
        <v>50</v>
      </c>
      <c r="F105" s="56" t="s">
        <v>333</v>
      </c>
      <c r="G105" s="24" t="s">
        <v>36</v>
      </c>
      <c r="H105" s="28">
        <v>100</v>
      </c>
      <c r="I105" s="28">
        <v>100</v>
      </c>
      <c r="J105" s="88"/>
      <c r="K105" s="88" t="s">
        <v>37</v>
      </c>
      <c r="L105" s="56" t="s">
        <v>438</v>
      </c>
      <c r="M105" s="31">
        <v>1</v>
      </c>
      <c r="N105" s="54"/>
      <c r="O105" s="54">
        <v>539</v>
      </c>
      <c r="P105" s="54">
        <v>1897</v>
      </c>
      <c r="Q105" s="54">
        <v>55</v>
      </c>
      <c r="R105" s="54">
        <v>269</v>
      </c>
      <c r="S105" s="54">
        <v>0</v>
      </c>
      <c r="T105" s="54">
        <v>0</v>
      </c>
      <c r="U105" s="24" t="s">
        <v>361</v>
      </c>
      <c r="V105" s="24" t="s">
        <v>439</v>
      </c>
      <c r="W105" s="24" t="s">
        <v>440</v>
      </c>
      <c r="X105" s="27"/>
    </row>
    <row r="106" s="4" customFormat="1" ht="28.5" spans="1:24">
      <c r="A106" s="24">
        <f>SUBTOTAL(103,$B$8:B106)+0</f>
        <v>99</v>
      </c>
      <c r="B106" s="24" t="s">
        <v>330</v>
      </c>
      <c r="C106" s="24" t="s">
        <v>358</v>
      </c>
      <c r="D106" s="39" t="s">
        <v>441</v>
      </c>
      <c r="E106" s="41" t="s">
        <v>50</v>
      </c>
      <c r="F106" s="87" t="s">
        <v>136</v>
      </c>
      <c r="G106" s="24" t="s">
        <v>36</v>
      </c>
      <c r="H106" s="28">
        <v>30</v>
      </c>
      <c r="I106" s="28">
        <v>30</v>
      </c>
      <c r="J106" s="88"/>
      <c r="K106" s="88" t="s">
        <v>37</v>
      </c>
      <c r="L106" s="56" t="s">
        <v>442</v>
      </c>
      <c r="M106" s="31">
        <v>1</v>
      </c>
      <c r="N106" s="54"/>
      <c r="O106" s="54">
        <v>539</v>
      </c>
      <c r="P106" s="54">
        <v>1897</v>
      </c>
      <c r="Q106" s="54">
        <v>55</v>
      </c>
      <c r="R106" s="54">
        <v>269</v>
      </c>
      <c r="S106" s="54">
        <v>0</v>
      </c>
      <c r="T106" s="54">
        <v>0</v>
      </c>
      <c r="U106" s="24" t="s">
        <v>361</v>
      </c>
      <c r="V106" s="24" t="s">
        <v>443</v>
      </c>
      <c r="W106" s="24" t="s">
        <v>444</v>
      </c>
      <c r="X106" s="27" t="s">
        <v>396</v>
      </c>
    </row>
    <row r="107" s="4" customFormat="1" ht="42.75" spans="1:24">
      <c r="A107" s="24">
        <f>SUBTOTAL(103,$B$8:B107)+0</f>
        <v>100</v>
      </c>
      <c r="B107" s="24" t="s">
        <v>330</v>
      </c>
      <c r="C107" s="24" t="s">
        <v>365</v>
      </c>
      <c r="D107" s="25" t="s">
        <v>445</v>
      </c>
      <c r="E107" s="56" t="s">
        <v>50</v>
      </c>
      <c r="F107" s="56" t="s">
        <v>333</v>
      </c>
      <c r="G107" s="24" t="s">
        <v>83</v>
      </c>
      <c r="H107" s="29">
        <v>10</v>
      </c>
      <c r="I107" s="29">
        <v>10</v>
      </c>
      <c r="J107" s="88"/>
      <c r="K107" s="88" t="s">
        <v>37</v>
      </c>
      <c r="L107" s="93" t="s">
        <v>446</v>
      </c>
      <c r="M107" s="94">
        <v>1</v>
      </c>
      <c r="N107" s="93"/>
      <c r="O107" s="94">
        <v>525</v>
      </c>
      <c r="P107" s="94">
        <v>1905</v>
      </c>
      <c r="Q107" s="94">
        <v>29</v>
      </c>
      <c r="R107" s="94">
        <v>99</v>
      </c>
      <c r="S107" s="54">
        <v>0</v>
      </c>
      <c r="T107" s="54">
        <v>0</v>
      </c>
      <c r="U107" s="24" t="s">
        <v>368</v>
      </c>
      <c r="V107" s="24" t="s">
        <v>394</v>
      </c>
      <c r="W107" s="24" t="s">
        <v>447</v>
      </c>
      <c r="X107" s="93" t="s">
        <v>448</v>
      </c>
    </row>
    <row r="108" s="4" customFormat="1" ht="42.75" spans="1:24">
      <c r="A108" s="24">
        <f>SUBTOTAL(103,$B$8:B108)+0</f>
        <v>101</v>
      </c>
      <c r="B108" s="24" t="s">
        <v>330</v>
      </c>
      <c r="C108" s="24" t="s">
        <v>371</v>
      </c>
      <c r="D108" s="39" t="s">
        <v>449</v>
      </c>
      <c r="E108" s="56" t="s">
        <v>50</v>
      </c>
      <c r="F108" s="56" t="s">
        <v>136</v>
      </c>
      <c r="G108" s="24" t="s">
        <v>36</v>
      </c>
      <c r="H108" s="28">
        <v>26</v>
      </c>
      <c r="I108" s="28">
        <v>26</v>
      </c>
      <c r="J108" s="88"/>
      <c r="K108" s="88" t="s">
        <v>37</v>
      </c>
      <c r="L108" s="56" t="s">
        <v>450</v>
      </c>
      <c r="M108" s="56">
        <v>1</v>
      </c>
      <c r="N108" s="54"/>
      <c r="O108" s="54">
        <v>223</v>
      </c>
      <c r="P108" s="54">
        <v>998</v>
      </c>
      <c r="Q108" s="54">
        <v>32</v>
      </c>
      <c r="R108" s="54">
        <v>166</v>
      </c>
      <c r="S108" s="54">
        <v>0</v>
      </c>
      <c r="T108" s="54">
        <v>0</v>
      </c>
      <c r="U108" s="24" t="s">
        <v>374</v>
      </c>
      <c r="V108" s="24" t="s">
        <v>451</v>
      </c>
      <c r="W108" s="24" t="s">
        <v>452</v>
      </c>
      <c r="X108" s="27"/>
    </row>
    <row r="109" s="4" customFormat="1" ht="42.75" spans="1:24">
      <c r="A109" s="24">
        <f>SUBTOTAL(103,$B$8:B109)+0</f>
        <v>102</v>
      </c>
      <c r="B109" s="24" t="s">
        <v>330</v>
      </c>
      <c r="C109" s="24" t="s">
        <v>371</v>
      </c>
      <c r="D109" s="25" t="s">
        <v>453</v>
      </c>
      <c r="E109" s="36" t="s">
        <v>50</v>
      </c>
      <c r="F109" s="36" t="s">
        <v>333</v>
      </c>
      <c r="G109" s="24" t="s">
        <v>454</v>
      </c>
      <c r="H109" s="28">
        <v>26</v>
      </c>
      <c r="I109" s="28">
        <v>26</v>
      </c>
      <c r="J109" s="88"/>
      <c r="K109" s="88" t="s">
        <v>37</v>
      </c>
      <c r="L109" s="36" t="s">
        <v>455</v>
      </c>
      <c r="M109" s="36">
        <v>1</v>
      </c>
      <c r="N109" s="54"/>
      <c r="O109" s="54">
        <v>223</v>
      </c>
      <c r="P109" s="54">
        <v>998</v>
      </c>
      <c r="Q109" s="54">
        <v>32</v>
      </c>
      <c r="R109" s="54">
        <v>166</v>
      </c>
      <c r="S109" s="54">
        <v>0</v>
      </c>
      <c r="T109" s="54">
        <v>0</v>
      </c>
      <c r="U109" s="24" t="s">
        <v>374</v>
      </c>
      <c r="V109" s="24" t="s">
        <v>456</v>
      </c>
      <c r="W109" s="24" t="s">
        <v>457</v>
      </c>
      <c r="X109" s="27"/>
    </row>
    <row r="110" s="4" customFormat="1" ht="57" spans="1:24">
      <c r="A110" s="24">
        <f>SUBTOTAL(103,$B$8:B110)+0</f>
        <v>103</v>
      </c>
      <c r="B110" s="24" t="s">
        <v>330</v>
      </c>
      <c r="C110" s="24" t="s">
        <v>378</v>
      </c>
      <c r="D110" s="40" t="s">
        <v>458</v>
      </c>
      <c r="E110" s="56" t="s">
        <v>50</v>
      </c>
      <c r="F110" s="56" t="s">
        <v>333</v>
      </c>
      <c r="G110" s="24" t="s">
        <v>36</v>
      </c>
      <c r="H110" s="28">
        <v>100</v>
      </c>
      <c r="I110" s="28">
        <v>100</v>
      </c>
      <c r="J110" s="88"/>
      <c r="K110" s="88" t="s">
        <v>37</v>
      </c>
      <c r="L110" s="56" t="s">
        <v>380</v>
      </c>
      <c r="M110" s="56"/>
      <c r="N110" s="54">
        <v>1</v>
      </c>
      <c r="O110" s="54">
        <v>85</v>
      </c>
      <c r="P110" s="54" t="s">
        <v>459</v>
      </c>
      <c r="Q110" s="54" t="s">
        <v>460</v>
      </c>
      <c r="R110" s="54" t="s">
        <v>461</v>
      </c>
      <c r="S110" s="54">
        <v>0</v>
      </c>
      <c r="T110" s="54">
        <v>0</v>
      </c>
      <c r="U110" s="24" t="s">
        <v>381</v>
      </c>
      <c r="V110" s="24" t="s">
        <v>462</v>
      </c>
      <c r="W110" s="24" t="s">
        <v>383</v>
      </c>
      <c r="X110" s="27"/>
    </row>
    <row r="111" s="4" customFormat="1" ht="57" spans="1:24">
      <c r="A111" s="24">
        <f>SUBTOTAL(103,$B$8:B111)+0</f>
        <v>104</v>
      </c>
      <c r="B111" s="24" t="s">
        <v>330</v>
      </c>
      <c r="C111" s="24" t="s">
        <v>378</v>
      </c>
      <c r="D111" s="40" t="s">
        <v>463</v>
      </c>
      <c r="E111" s="56" t="s">
        <v>50</v>
      </c>
      <c r="F111" s="56" t="s">
        <v>333</v>
      </c>
      <c r="G111" s="24" t="s">
        <v>36</v>
      </c>
      <c r="H111" s="28">
        <v>60</v>
      </c>
      <c r="I111" s="28">
        <v>60</v>
      </c>
      <c r="J111" s="88"/>
      <c r="K111" s="88" t="s">
        <v>37</v>
      </c>
      <c r="L111" s="56" t="s">
        <v>464</v>
      </c>
      <c r="M111" s="56"/>
      <c r="N111" s="54">
        <v>1</v>
      </c>
      <c r="O111" s="54">
        <v>59</v>
      </c>
      <c r="P111" s="54">
        <v>223</v>
      </c>
      <c r="Q111" s="54">
        <v>14</v>
      </c>
      <c r="R111" s="54">
        <v>42</v>
      </c>
      <c r="S111" s="54">
        <v>0</v>
      </c>
      <c r="T111" s="54">
        <v>0</v>
      </c>
      <c r="U111" s="24" t="s">
        <v>381</v>
      </c>
      <c r="V111" s="24" t="s">
        <v>465</v>
      </c>
      <c r="W111" s="24" t="s">
        <v>383</v>
      </c>
      <c r="X111" s="27"/>
    </row>
    <row r="112" s="4" customFormat="1" ht="28.5" spans="1:24">
      <c r="A112" s="24">
        <f>SUBTOTAL(103,$B$8:B112)+0</f>
        <v>105</v>
      </c>
      <c r="B112" s="24" t="s">
        <v>330</v>
      </c>
      <c r="C112" s="24" t="s">
        <v>385</v>
      </c>
      <c r="D112" s="39" t="s">
        <v>466</v>
      </c>
      <c r="E112" s="41" t="s">
        <v>34</v>
      </c>
      <c r="F112" s="41" t="s">
        <v>131</v>
      </c>
      <c r="G112" s="24" t="s">
        <v>36</v>
      </c>
      <c r="H112" s="28">
        <v>10</v>
      </c>
      <c r="I112" s="28">
        <v>10</v>
      </c>
      <c r="J112" s="88"/>
      <c r="K112" s="88" t="s">
        <v>37</v>
      </c>
      <c r="L112" s="56" t="s">
        <v>467</v>
      </c>
      <c r="M112" s="56">
        <v>1</v>
      </c>
      <c r="N112" s="54"/>
      <c r="O112" s="54">
        <v>30</v>
      </c>
      <c r="P112" s="54">
        <v>105</v>
      </c>
      <c r="Q112" s="54">
        <v>3</v>
      </c>
      <c r="R112" s="54">
        <v>11</v>
      </c>
      <c r="S112" s="54">
        <v>0</v>
      </c>
      <c r="T112" s="54">
        <v>0</v>
      </c>
      <c r="U112" s="24" t="s">
        <v>388</v>
      </c>
      <c r="V112" s="24" t="s">
        <v>468</v>
      </c>
      <c r="W112" s="24" t="s">
        <v>469</v>
      </c>
      <c r="X112" s="77"/>
    </row>
    <row r="113" s="4" customFormat="1" ht="57" spans="1:24">
      <c r="A113" s="24">
        <f>SUBTOTAL(103,$B$8:B113)+0</f>
        <v>106</v>
      </c>
      <c r="B113" s="24" t="s">
        <v>330</v>
      </c>
      <c r="C113" s="24" t="s">
        <v>345</v>
      </c>
      <c r="D113" s="25" t="s">
        <v>470</v>
      </c>
      <c r="E113" s="24" t="s">
        <v>34</v>
      </c>
      <c r="F113" s="24" t="s">
        <v>44</v>
      </c>
      <c r="G113" s="24" t="s">
        <v>36</v>
      </c>
      <c r="H113" s="29">
        <v>200</v>
      </c>
      <c r="I113" s="29">
        <v>200</v>
      </c>
      <c r="J113" s="88"/>
      <c r="K113" s="88" t="s">
        <v>37</v>
      </c>
      <c r="L113" s="24" t="s">
        <v>471</v>
      </c>
      <c r="M113" s="24"/>
      <c r="N113" s="24">
        <v>1</v>
      </c>
      <c r="O113" s="54">
        <v>467</v>
      </c>
      <c r="P113" s="54">
        <v>1947</v>
      </c>
      <c r="Q113" s="54">
        <v>48</v>
      </c>
      <c r="R113" s="54">
        <v>187</v>
      </c>
      <c r="S113" s="54">
        <v>0</v>
      </c>
      <c r="T113" s="54">
        <v>0</v>
      </c>
      <c r="U113" s="24" t="s">
        <v>348</v>
      </c>
      <c r="V113" s="24" t="s">
        <v>471</v>
      </c>
      <c r="W113" s="24" t="s">
        <v>472</v>
      </c>
      <c r="X113" s="24" t="s">
        <v>364</v>
      </c>
    </row>
    <row r="114" s="4" customFormat="1" ht="42.75" spans="1:24">
      <c r="A114" s="24">
        <f>SUBTOTAL(103,$B$8:B114)+0</f>
        <v>107</v>
      </c>
      <c r="B114" s="31" t="s">
        <v>351</v>
      </c>
      <c r="C114" s="31" t="s">
        <v>352</v>
      </c>
      <c r="D114" s="40" t="s">
        <v>473</v>
      </c>
      <c r="E114" s="31" t="s">
        <v>50</v>
      </c>
      <c r="F114" s="31" t="s">
        <v>136</v>
      </c>
      <c r="G114" s="31" t="s">
        <v>474</v>
      </c>
      <c r="H114" s="84">
        <v>120</v>
      </c>
      <c r="I114" s="84">
        <v>120</v>
      </c>
      <c r="J114" s="88"/>
      <c r="K114" s="88" t="s">
        <v>37</v>
      </c>
      <c r="L114" s="31" t="s">
        <v>475</v>
      </c>
      <c r="M114" s="31">
        <v>1</v>
      </c>
      <c r="N114" s="92"/>
      <c r="O114" s="91">
        <v>507</v>
      </c>
      <c r="P114" s="91">
        <v>1937</v>
      </c>
      <c r="Q114" s="91">
        <v>43</v>
      </c>
      <c r="R114" s="91">
        <v>181</v>
      </c>
      <c r="S114" s="54">
        <v>0</v>
      </c>
      <c r="T114" s="54">
        <v>0</v>
      </c>
      <c r="U114" s="92" t="s">
        <v>355</v>
      </c>
      <c r="V114" s="31" t="s">
        <v>476</v>
      </c>
      <c r="W114" s="31" t="s">
        <v>477</v>
      </c>
      <c r="X114" s="27" t="s">
        <v>396</v>
      </c>
    </row>
    <row r="115" s="4" customFormat="1" ht="28.5" spans="1:24">
      <c r="A115" s="24">
        <f>SUBTOTAL(103,$B$8:B115)+0</f>
        <v>108</v>
      </c>
      <c r="B115" s="31" t="s">
        <v>330</v>
      </c>
      <c r="C115" s="31" t="s">
        <v>339</v>
      </c>
      <c r="D115" s="83" t="s">
        <v>478</v>
      </c>
      <c r="E115" s="26" t="s">
        <v>50</v>
      </c>
      <c r="F115" s="26" t="s">
        <v>51</v>
      </c>
      <c r="G115" s="31" t="s">
        <v>429</v>
      </c>
      <c r="H115" s="84">
        <v>16</v>
      </c>
      <c r="I115" s="84">
        <v>16</v>
      </c>
      <c r="J115" s="88"/>
      <c r="K115" s="88" t="s">
        <v>37</v>
      </c>
      <c r="L115" s="89" t="s">
        <v>479</v>
      </c>
      <c r="M115" s="31">
        <v>1</v>
      </c>
      <c r="N115" s="90"/>
      <c r="O115" s="91">
        <v>65</v>
      </c>
      <c r="P115" s="91">
        <v>223</v>
      </c>
      <c r="Q115" s="91">
        <v>6</v>
      </c>
      <c r="R115" s="91">
        <v>23</v>
      </c>
      <c r="S115" s="54">
        <v>0</v>
      </c>
      <c r="T115" s="54">
        <v>0</v>
      </c>
      <c r="U115" s="31" t="s">
        <v>342</v>
      </c>
      <c r="V115" s="31" t="s">
        <v>480</v>
      </c>
      <c r="W115" s="31" t="s">
        <v>481</v>
      </c>
      <c r="X115" s="97"/>
    </row>
    <row r="116" s="4" customFormat="1" ht="85.5" spans="1:24">
      <c r="A116" s="24">
        <f>SUBTOTAL(103,$B$8:B116)+0</f>
        <v>109</v>
      </c>
      <c r="B116" s="24" t="s">
        <v>330</v>
      </c>
      <c r="C116" s="24" t="s">
        <v>330</v>
      </c>
      <c r="D116" s="25" t="s">
        <v>482</v>
      </c>
      <c r="E116" s="24" t="s">
        <v>50</v>
      </c>
      <c r="F116" s="24" t="s">
        <v>483</v>
      </c>
      <c r="G116" s="24" t="s">
        <v>454</v>
      </c>
      <c r="H116" s="29">
        <v>30</v>
      </c>
      <c r="I116" s="29">
        <v>30</v>
      </c>
      <c r="J116" s="88"/>
      <c r="K116" s="88" t="s">
        <v>37</v>
      </c>
      <c r="L116" s="24" t="s">
        <v>484</v>
      </c>
      <c r="M116" s="24">
        <v>7</v>
      </c>
      <c r="N116" s="24">
        <v>2</v>
      </c>
      <c r="O116" s="24">
        <v>4125</v>
      </c>
      <c r="P116" s="24">
        <v>17000</v>
      </c>
      <c r="Q116" s="24">
        <v>445</v>
      </c>
      <c r="R116" s="24">
        <v>1598</v>
      </c>
      <c r="S116" s="54">
        <v>0</v>
      </c>
      <c r="T116" s="54">
        <v>0</v>
      </c>
      <c r="U116" s="24" t="s">
        <v>485</v>
      </c>
      <c r="V116" s="24" t="s">
        <v>484</v>
      </c>
      <c r="W116" s="24" t="s">
        <v>486</v>
      </c>
      <c r="X116" s="24" t="s">
        <v>487</v>
      </c>
    </row>
    <row r="117" s="4" customFormat="1" ht="71.25" spans="1:24">
      <c r="A117" s="24">
        <f>SUBTOTAL(103,$B$8:B117)+0</f>
        <v>110</v>
      </c>
      <c r="B117" s="24" t="s">
        <v>330</v>
      </c>
      <c r="C117" s="24" t="s">
        <v>371</v>
      </c>
      <c r="D117" s="81" t="s">
        <v>488</v>
      </c>
      <c r="E117" s="41" t="s">
        <v>34</v>
      </c>
      <c r="F117" s="41" t="s">
        <v>131</v>
      </c>
      <c r="G117" s="24" t="s">
        <v>36</v>
      </c>
      <c r="H117" s="28">
        <v>25</v>
      </c>
      <c r="I117" s="28">
        <v>25</v>
      </c>
      <c r="J117" s="88"/>
      <c r="K117" s="88" t="s">
        <v>37</v>
      </c>
      <c r="L117" s="56" t="s">
        <v>489</v>
      </c>
      <c r="M117" s="56">
        <v>1</v>
      </c>
      <c r="N117" s="54"/>
      <c r="O117" s="54">
        <v>60</v>
      </c>
      <c r="P117" s="54">
        <v>209</v>
      </c>
      <c r="Q117" s="54">
        <v>9</v>
      </c>
      <c r="R117" s="54">
        <v>35</v>
      </c>
      <c r="S117" s="54">
        <v>0</v>
      </c>
      <c r="T117" s="54">
        <v>0</v>
      </c>
      <c r="U117" s="24" t="s">
        <v>374</v>
      </c>
      <c r="V117" s="24" t="s">
        <v>490</v>
      </c>
      <c r="W117" s="24" t="s">
        <v>452</v>
      </c>
      <c r="X117" s="24" t="s">
        <v>491</v>
      </c>
    </row>
    <row r="118" s="4" customFormat="1" ht="57" spans="1:24">
      <c r="A118" s="24">
        <f>SUBTOTAL(103,$B$8:B118)+0</f>
        <v>111</v>
      </c>
      <c r="B118" s="24" t="s">
        <v>330</v>
      </c>
      <c r="C118" s="24" t="s">
        <v>331</v>
      </c>
      <c r="D118" s="39" t="s">
        <v>492</v>
      </c>
      <c r="E118" s="56" t="s">
        <v>50</v>
      </c>
      <c r="F118" s="56" t="s">
        <v>333</v>
      </c>
      <c r="G118" s="24" t="s">
        <v>36</v>
      </c>
      <c r="H118" s="28">
        <v>100</v>
      </c>
      <c r="I118" s="28">
        <v>100</v>
      </c>
      <c r="J118" s="88"/>
      <c r="K118" s="88" t="s">
        <v>37</v>
      </c>
      <c r="L118" s="40" t="s">
        <v>493</v>
      </c>
      <c r="M118" s="56">
        <v>1</v>
      </c>
      <c r="N118" s="54"/>
      <c r="O118" s="54">
        <v>117</v>
      </c>
      <c r="P118" s="54">
        <v>576</v>
      </c>
      <c r="Q118" s="54">
        <v>21</v>
      </c>
      <c r="R118" s="54">
        <v>77</v>
      </c>
      <c r="S118" s="54">
        <v>0</v>
      </c>
      <c r="T118" s="54">
        <v>0</v>
      </c>
      <c r="U118" s="24" t="s">
        <v>335</v>
      </c>
      <c r="V118" s="25" t="s">
        <v>494</v>
      </c>
      <c r="W118" s="96" t="s">
        <v>495</v>
      </c>
      <c r="X118" s="27" t="s">
        <v>338</v>
      </c>
    </row>
    <row r="119" s="4" customFormat="1" ht="57" spans="1:24">
      <c r="A119" s="24">
        <f>SUBTOTAL(103,$B$8:B119)+0</f>
        <v>112</v>
      </c>
      <c r="B119" s="24" t="s">
        <v>330</v>
      </c>
      <c r="C119" s="24" t="s">
        <v>331</v>
      </c>
      <c r="D119" s="39" t="s">
        <v>496</v>
      </c>
      <c r="E119" s="41" t="s">
        <v>34</v>
      </c>
      <c r="F119" s="41" t="s">
        <v>131</v>
      </c>
      <c r="G119" s="24" t="s">
        <v>36</v>
      </c>
      <c r="H119" s="28">
        <v>20</v>
      </c>
      <c r="I119" s="28">
        <v>20</v>
      </c>
      <c r="J119" s="88"/>
      <c r="K119" s="88" t="s">
        <v>37</v>
      </c>
      <c r="L119" s="40" t="s">
        <v>497</v>
      </c>
      <c r="M119" s="56">
        <v>1</v>
      </c>
      <c r="N119" s="54"/>
      <c r="O119" s="54">
        <v>82</v>
      </c>
      <c r="P119" s="54">
        <v>278</v>
      </c>
      <c r="Q119" s="54">
        <v>10</v>
      </c>
      <c r="R119" s="54">
        <v>20</v>
      </c>
      <c r="S119" s="54">
        <v>0</v>
      </c>
      <c r="T119" s="54">
        <v>0</v>
      </c>
      <c r="U119" s="24" t="s">
        <v>335</v>
      </c>
      <c r="V119" s="25" t="s">
        <v>498</v>
      </c>
      <c r="W119" s="25" t="s">
        <v>499</v>
      </c>
      <c r="X119" s="93" t="s">
        <v>500</v>
      </c>
    </row>
    <row r="120" s="4" customFormat="1" ht="114" spans="1:24">
      <c r="A120" s="24">
        <f>SUBTOTAL(103,$B$8:B120)+0</f>
        <v>113</v>
      </c>
      <c r="B120" s="24" t="s">
        <v>330</v>
      </c>
      <c r="C120" s="24" t="s">
        <v>331</v>
      </c>
      <c r="D120" s="39" t="s">
        <v>501</v>
      </c>
      <c r="E120" s="56" t="s">
        <v>50</v>
      </c>
      <c r="F120" s="56" t="s">
        <v>333</v>
      </c>
      <c r="G120" s="24" t="s">
        <v>36</v>
      </c>
      <c r="H120" s="28">
        <v>150</v>
      </c>
      <c r="I120" s="28">
        <v>150</v>
      </c>
      <c r="J120" s="88"/>
      <c r="K120" s="88" t="s">
        <v>37</v>
      </c>
      <c r="L120" s="40" t="s">
        <v>502</v>
      </c>
      <c r="M120" s="56">
        <v>1</v>
      </c>
      <c r="N120" s="54"/>
      <c r="O120" s="54">
        <v>71</v>
      </c>
      <c r="P120" s="54">
        <v>273</v>
      </c>
      <c r="Q120" s="54">
        <v>4</v>
      </c>
      <c r="R120" s="54">
        <v>20</v>
      </c>
      <c r="S120" s="54">
        <v>0</v>
      </c>
      <c r="T120" s="54">
        <v>0</v>
      </c>
      <c r="U120" s="24" t="s">
        <v>335</v>
      </c>
      <c r="V120" s="25" t="s">
        <v>503</v>
      </c>
      <c r="W120" s="25" t="s">
        <v>504</v>
      </c>
      <c r="X120" s="93" t="s">
        <v>505</v>
      </c>
    </row>
    <row r="121" s="4" customFormat="1" ht="42.75" spans="1:24">
      <c r="A121" s="24">
        <f>SUBTOTAL(103,$B$8:B121)+0</f>
        <v>114</v>
      </c>
      <c r="B121" s="24" t="s">
        <v>330</v>
      </c>
      <c r="C121" s="24" t="s">
        <v>331</v>
      </c>
      <c r="D121" s="39" t="s">
        <v>506</v>
      </c>
      <c r="E121" s="41" t="s">
        <v>34</v>
      </c>
      <c r="F121" s="41" t="s">
        <v>131</v>
      </c>
      <c r="G121" s="24" t="s">
        <v>36</v>
      </c>
      <c r="H121" s="28">
        <v>110</v>
      </c>
      <c r="I121" s="28">
        <v>110</v>
      </c>
      <c r="J121" s="88"/>
      <c r="K121" s="88" t="s">
        <v>37</v>
      </c>
      <c r="L121" s="40" t="s">
        <v>507</v>
      </c>
      <c r="M121" s="56">
        <v>1</v>
      </c>
      <c r="N121" s="54"/>
      <c r="O121" s="54">
        <v>250</v>
      </c>
      <c r="P121" s="54">
        <v>1215</v>
      </c>
      <c r="Q121" s="54">
        <v>25</v>
      </c>
      <c r="R121" s="54">
        <v>85</v>
      </c>
      <c r="S121" s="54">
        <v>0</v>
      </c>
      <c r="T121" s="54">
        <v>0</v>
      </c>
      <c r="U121" s="24" t="s">
        <v>335</v>
      </c>
      <c r="V121" s="25" t="s">
        <v>508</v>
      </c>
      <c r="W121" s="25" t="s">
        <v>509</v>
      </c>
      <c r="X121" s="27" t="s">
        <v>510</v>
      </c>
    </row>
    <row r="122" s="4" customFormat="1" ht="99.75" spans="1:24">
      <c r="A122" s="24">
        <f>SUBTOTAL(103,$B$8:B122)+0</f>
        <v>115</v>
      </c>
      <c r="B122" s="24" t="s">
        <v>330</v>
      </c>
      <c r="C122" s="24" t="s">
        <v>331</v>
      </c>
      <c r="D122" s="40" t="s">
        <v>511</v>
      </c>
      <c r="E122" s="41" t="s">
        <v>34</v>
      </c>
      <c r="F122" s="41" t="s">
        <v>131</v>
      </c>
      <c r="G122" s="24" t="s">
        <v>36</v>
      </c>
      <c r="H122" s="28">
        <v>50</v>
      </c>
      <c r="I122" s="28">
        <v>50</v>
      </c>
      <c r="J122" s="88"/>
      <c r="K122" s="88" t="s">
        <v>37</v>
      </c>
      <c r="L122" s="40" t="s">
        <v>512</v>
      </c>
      <c r="M122" s="56">
        <v>1</v>
      </c>
      <c r="N122" s="54"/>
      <c r="O122" s="54">
        <v>125</v>
      </c>
      <c r="P122" s="54">
        <v>473</v>
      </c>
      <c r="Q122" s="54">
        <v>9</v>
      </c>
      <c r="R122" s="54">
        <v>27</v>
      </c>
      <c r="S122" s="54">
        <v>0</v>
      </c>
      <c r="T122" s="54">
        <v>0</v>
      </c>
      <c r="U122" s="24" t="s">
        <v>335</v>
      </c>
      <c r="V122" s="24" t="s">
        <v>513</v>
      </c>
      <c r="W122" s="25" t="s">
        <v>514</v>
      </c>
      <c r="X122" s="27" t="s">
        <v>364</v>
      </c>
    </row>
    <row r="123" s="4" customFormat="1" ht="71.25" spans="1:24">
      <c r="A123" s="24">
        <f>SUBTOTAL(103,$B$8:B123)+0</f>
        <v>116</v>
      </c>
      <c r="B123" s="24" t="s">
        <v>330</v>
      </c>
      <c r="C123" s="24" t="s">
        <v>331</v>
      </c>
      <c r="D123" s="39" t="s">
        <v>515</v>
      </c>
      <c r="E123" s="56" t="s">
        <v>50</v>
      </c>
      <c r="F123" s="56" t="s">
        <v>333</v>
      </c>
      <c r="G123" s="24" t="s">
        <v>36</v>
      </c>
      <c r="H123" s="28">
        <v>30</v>
      </c>
      <c r="I123" s="28">
        <v>30</v>
      </c>
      <c r="J123" s="88"/>
      <c r="K123" s="88" t="s">
        <v>37</v>
      </c>
      <c r="L123" s="40" t="s">
        <v>516</v>
      </c>
      <c r="M123" s="56">
        <v>1</v>
      </c>
      <c r="N123" s="54"/>
      <c r="O123" s="54">
        <v>306</v>
      </c>
      <c r="P123" s="54">
        <v>1050</v>
      </c>
      <c r="Q123" s="54">
        <v>40</v>
      </c>
      <c r="R123" s="54">
        <v>137</v>
      </c>
      <c r="S123" s="54">
        <v>0</v>
      </c>
      <c r="T123" s="54">
        <v>0</v>
      </c>
      <c r="U123" s="24" t="s">
        <v>335</v>
      </c>
      <c r="V123" s="25" t="s">
        <v>517</v>
      </c>
      <c r="W123" s="25" t="s">
        <v>518</v>
      </c>
      <c r="X123" s="27" t="s">
        <v>396</v>
      </c>
    </row>
    <row r="124" s="4" customFormat="1" ht="57" spans="1:24">
      <c r="A124" s="24">
        <f>SUBTOTAL(103,$B$8:B124)+0</f>
        <v>117</v>
      </c>
      <c r="B124" s="24" t="s">
        <v>330</v>
      </c>
      <c r="C124" s="24" t="s">
        <v>331</v>
      </c>
      <c r="D124" s="39" t="s">
        <v>519</v>
      </c>
      <c r="E124" s="26" t="s">
        <v>34</v>
      </c>
      <c r="F124" s="26" t="s">
        <v>35</v>
      </c>
      <c r="G124" s="24" t="s">
        <v>36</v>
      </c>
      <c r="H124" s="28">
        <v>60</v>
      </c>
      <c r="I124" s="28">
        <v>60</v>
      </c>
      <c r="J124" s="88"/>
      <c r="K124" s="88" t="s">
        <v>37</v>
      </c>
      <c r="L124" s="40" t="s">
        <v>520</v>
      </c>
      <c r="M124" s="95"/>
      <c r="N124" s="54">
        <v>1</v>
      </c>
      <c r="O124" s="54">
        <v>117</v>
      </c>
      <c r="P124" s="54">
        <v>576</v>
      </c>
      <c r="Q124" s="54">
        <v>3</v>
      </c>
      <c r="R124" s="54">
        <v>10</v>
      </c>
      <c r="S124" s="54">
        <v>0</v>
      </c>
      <c r="T124" s="54">
        <v>0</v>
      </c>
      <c r="U124" s="24" t="s">
        <v>335</v>
      </c>
      <c r="V124" s="24" t="s">
        <v>521</v>
      </c>
      <c r="W124" s="24" t="s">
        <v>522</v>
      </c>
      <c r="X124" s="18"/>
    </row>
    <row r="125" s="4" customFormat="1" ht="57" spans="1:24">
      <c r="A125" s="24">
        <f>SUBTOTAL(103,$B$8:B125)+0</f>
        <v>118</v>
      </c>
      <c r="B125" s="24" t="s">
        <v>330</v>
      </c>
      <c r="C125" s="24" t="s">
        <v>331</v>
      </c>
      <c r="D125" s="39" t="s">
        <v>523</v>
      </c>
      <c r="E125" s="56" t="s">
        <v>50</v>
      </c>
      <c r="F125" s="56" t="s">
        <v>333</v>
      </c>
      <c r="G125" s="24" t="s">
        <v>36</v>
      </c>
      <c r="H125" s="28">
        <v>180</v>
      </c>
      <c r="I125" s="28">
        <v>180</v>
      </c>
      <c r="J125" s="88"/>
      <c r="K125" s="88" t="s">
        <v>37</v>
      </c>
      <c r="L125" s="40" t="s">
        <v>524</v>
      </c>
      <c r="M125" s="95"/>
      <c r="N125" s="54">
        <v>1</v>
      </c>
      <c r="O125" s="54">
        <v>576</v>
      </c>
      <c r="P125" s="54">
        <v>1565</v>
      </c>
      <c r="Q125" s="54">
        <v>62</v>
      </c>
      <c r="R125" s="54">
        <v>205</v>
      </c>
      <c r="S125" s="54">
        <v>0</v>
      </c>
      <c r="T125" s="54">
        <v>0</v>
      </c>
      <c r="U125" s="24" t="s">
        <v>409</v>
      </c>
      <c r="V125" s="24" t="s">
        <v>525</v>
      </c>
      <c r="W125" s="24" t="s">
        <v>522</v>
      </c>
      <c r="X125" s="18"/>
    </row>
    <row r="126" s="4" customFormat="1" ht="57" spans="1:24">
      <c r="A126" s="24">
        <f>SUBTOTAL(103,$B$8:B126)+0</f>
        <v>119</v>
      </c>
      <c r="B126" s="24" t="s">
        <v>330</v>
      </c>
      <c r="C126" s="24" t="s">
        <v>331</v>
      </c>
      <c r="D126" s="39" t="s">
        <v>526</v>
      </c>
      <c r="E126" s="26" t="s">
        <v>34</v>
      </c>
      <c r="F126" s="26" t="s">
        <v>35</v>
      </c>
      <c r="G126" s="24" t="s">
        <v>36</v>
      </c>
      <c r="H126" s="28">
        <v>90</v>
      </c>
      <c r="I126" s="28">
        <v>90</v>
      </c>
      <c r="J126" s="88"/>
      <c r="K126" s="88" t="s">
        <v>37</v>
      </c>
      <c r="L126" s="40" t="s">
        <v>527</v>
      </c>
      <c r="M126" s="95"/>
      <c r="N126" s="54">
        <v>1</v>
      </c>
      <c r="O126" s="54">
        <v>356</v>
      </c>
      <c r="P126" s="54">
        <v>983</v>
      </c>
      <c r="Q126" s="54">
        <v>37</v>
      </c>
      <c r="R126" s="54">
        <v>119</v>
      </c>
      <c r="S126" s="54">
        <v>0</v>
      </c>
      <c r="T126" s="54">
        <v>0</v>
      </c>
      <c r="U126" s="24" t="s">
        <v>335</v>
      </c>
      <c r="V126" s="24" t="s">
        <v>528</v>
      </c>
      <c r="W126" s="24" t="s">
        <v>522</v>
      </c>
      <c r="X126" s="18"/>
    </row>
    <row r="127" s="4" customFormat="1" ht="57" spans="1:24">
      <c r="A127" s="24">
        <f>SUBTOTAL(103,$B$8:B127)+0</f>
        <v>120</v>
      </c>
      <c r="B127" s="24" t="s">
        <v>330</v>
      </c>
      <c r="C127" s="24" t="s">
        <v>331</v>
      </c>
      <c r="D127" s="39" t="s">
        <v>529</v>
      </c>
      <c r="E127" s="56" t="s">
        <v>50</v>
      </c>
      <c r="F127" s="56" t="s">
        <v>333</v>
      </c>
      <c r="G127" s="24" t="s">
        <v>36</v>
      </c>
      <c r="H127" s="28">
        <v>120</v>
      </c>
      <c r="I127" s="28">
        <v>120</v>
      </c>
      <c r="J127" s="88"/>
      <c r="K127" s="88" t="s">
        <v>37</v>
      </c>
      <c r="L127" s="40" t="s">
        <v>530</v>
      </c>
      <c r="M127" s="95"/>
      <c r="N127" s="54">
        <v>1</v>
      </c>
      <c r="O127" s="54">
        <v>50</v>
      </c>
      <c r="P127" s="54">
        <v>154</v>
      </c>
      <c r="Q127" s="54">
        <v>4</v>
      </c>
      <c r="R127" s="54">
        <v>20</v>
      </c>
      <c r="S127" s="54">
        <v>0</v>
      </c>
      <c r="T127" s="54">
        <v>0</v>
      </c>
      <c r="U127" s="24" t="s">
        <v>335</v>
      </c>
      <c r="V127" s="24" t="s">
        <v>531</v>
      </c>
      <c r="W127" s="24" t="s">
        <v>522</v>
      </c>
      <c r="X127" s="18"/>
    </row>
    <row r="128" s="4" customFormat="1" ht="57" spans="1:24">
      <c r="A128" s="24">
        <f>SUBTOTAL(103,$B$8:B128)+0</f>
        <v>121</v>
      </c>
      <c r="B128" s="24" t="s">
        <v>330</v>
      </c>
      <c r="C128" s="24" t="s">
        <v>331</v>
      </c>
      <c r="D128" s="39" t="s">
        <v>532</v>
      </c>
      <c r="E128" s="26" t="s">
        <v>34</v>
      </c>
      <c r="F128" s="26" t="s">
        <v>35</v>
      </c>
      <c r="G128" s="24" t="s">
        <v>36</v>
      </c>
      <c r="H128" s="28">
        <v>150</v>
      </c>
      <c r="I128" s="28">
        <v>150</v>
      </c>
      <c r="J128" s="88"/>
      <c r="K128" s="88" t="s">
        <v>37</v>
      </c>
      <c r="L128" s="40" t="s">
        <v>533</v>
      </c>
      <c r="M128" s="95"/>
      <c r="N128" s="54">
        <v>1</v>
      </c>
      <c r="O128" s="54">
        <v>50</v>
      </c>
      <c r="P128" s="54">
        <v>154</v>
      </c>
      <c r="Q128" s="54">
        <v>4</v>
      </c>
      <c r="R128" s="54">
        <v>20</v>
      </c>
      <c r="S128" s="54">
        <v>0</v>
      </c>
      <c r="T128" s="54">
        <v>0</v>
      </c>
      <c r="U128" s="24" t="s">
        <v>335</v>
      </c>
      <c r="V128" s="24" t="s">
        <v>534</v>
      </c>
      <c r="W128" s="24" t="s">
        <v>522</v>
      </c>
      <c r="X128" s="18"/>
    </row>
    <row r="129" s="4" customFormat="1" ht="57" spans="1:24">
      <c r="A129" s="24">
        <f>SUBTOTAL(103,$B$8:B129)+0</f>
        <v>122</v>
      </c>
      <c r="B129" s="24" t="s">
        <v>330</v>
      </c>
      <c r="C129" s="24" t="s">
        <v>331</v>
      </c>
      <c r="D129" s="39" t="s">
        <v>535</v>
      </c>
      <c r="E129" s="26" t="s">
        <v>34</v>
      </c>
      <c r="F129" s="26" t="s">
        <v>35</v>
      </c>
      <c r="G129" s="24" t="s">
        <v>36</v>
      </c>
      <c r="H129" s="28">
        <v>150</v>
      </c>
      <c r="I129" s="28">
        <v>150</v>
      </c>
      <c r="J129" s="88"/>
      <c r="K129" s="88" t="s">
        <v>37</v>
      </c>
      <c r="L129" s="40" t="s">
        <v>533</v>
      </c>
      <c r="M129" s="95"/>
      <c r="N129" s="54">
        <v>1</v>
      </c>
      <c r="O129" s="54">
        <v>157</v>
      </c>
      <c r="P129" s="54">
        <v>537</v>
      </c>
      <c r="Q129" s="54">
        <v>19</v>
      </c>
      <c r="R129" s="54">
        <v>60</v>
      </c>
      <c r="S129" s="54">
        <v>0</v>
      </c>
      <c r="T129" s="54">
        <v>0</v>
      </c>
      <c r="U129" s="24" t="s">
        <v>335</v>
      </c>
      <c r="V129" s="24" t="s">
        <v>534</v>
      </c>
      <c r="W129" s="24" t="s">
        <v>522</v>
      </c>
      <c r="X129" s="18"/>
    </row>
    <row r="130" s="4" customFormat="1" ht="57" spans="1:24">
      <c r="A130" s="24">
        <f>SUBTOTAL(103,$B$8:B130)+0</f>
        <v>123</v>
      </c>
      <c r="B130" s="24" t="s">
        <v>330</v>
      </c>
      <c r="C130" s="24" t="s">
        <v>331</v>
      </c>
      <c r="D130" s="39" t="s">
        <v>536</v>
      </c>
      <c r="E130" s="26" t="s">
        <v>34</v>
      </c>
      <c r="F130" s="26" t="s">
        <v>35</v>
      </c>
      <c r="G130" s="24" t="s">
        <v>36</v>
      </c>
      <c r="H130" s="28">
        <v>180</v>
      </c>
      <c r="I130" s="28">
        <v>180</v>
      </c>
      <c r="J130" s="88"/>
      <c r="K130" s="88" t="s">
        <v>37</v>
      </c>
      <c r="L130" s="40" t="s">
        <v>537</v>
      </c>
      <c r="M130" s="95"/>
      <c r="N130" s="54">
        <v>1</v>
      </c>
      <c r="O130" s="54">
        <v>157</v>
      </c>
      <c r="P130" s="54">
        <v>537</v>
      </c>
      <c r="Q130" s="54">
        <v>19</v>
      </c>
      <c r="R130" s="54">
        <v>60</v>
      </c>
      <c r="S130" s="54">
        <v>0</v>
      </c>
      <c r="T130" s="54">
        <v>0</v>
      </c>
      <c r="U130" s="24" t="s">
        <v>335</v>
      </c>
      <c r="V130" s="24" t="s">
        <v>525</v>
      </c>
      <c r="W130" s="24" t="s">
        <v>522</v>
      </c>
      <c r="X130" s="18"/>
    </row>
    <row r="131" s="4" customFormat="1" ht="57" spans="1:24">
      <c r="A131" s="24">
        <f>SUBTOTAL(103,$B$8:B131)+0</f>
        <v>124</v>
      </c>
      <c r="B131" s="24" t="s">
        <v>330</v>
      </c>
      <c r="C131" s="24" t="s">
        <v>331</v>
      </c>
      <c r="D131" s="39" t="s">
        <v>538</v>
      </c>
      <c r="E131" s="26" t="s">
        <v>34</v>
      </c>
      <c r="F131" s="26" t="s">
        <v>35</v>
      </c>
      <c r="G131" s="24" t="s">
        <v>36</v>
      </c>
      <c r="H131" s="28">
        <v>210</v>
      </c>
      <c r="I131" s="28">
        <v>210</v>
      </c>
      <c r="J131" s="88"/>
      <c r="K131" s="88" t="s">
        <v>37</v>
      </c>
      <c r="L131" s="40" t="s">
        <v>539</v>
      </c>
      <c r="M131" s="95"/>
      <c r="N131" s="54">
        <v>1</v>
      </c>
      <c r="O131" s="54">
        <v>157</v>
      </c>
      <c r="P131" s="54">
        <v>537</v>
      </c>
      <c r="Q131" s="54">
        <v>19</v>
      </c>
      <c r="R131" s="54">
        <v>60</v>
      </c>
      <c r="S131" s="54">
        <v>0</v>
      </c>
      <c r="T131" s="54">
        <v>0</v>
      </c>
      <c r="U131" s="24" t="s">
        <v>335</v>
      </c>
      <c r="V131" s="24" t="s">
        <v>540</v>
      </c>
      <c r="W131" s="24" t="s">
        <v>522</v>
      </c>
      <c r="X131" s="18"/>
    </row>
    <row r="132" s="4" customFormat="1" ht="42.75" spans="1:24">
      <c r="A132" s="24">
        <f>SUBTOTAL(103,$B$8:B132)+0</f>
        <v>125</v>
      </c>
      <c r="B132" s="24" t="s">
        <v>330</v>
      </c>
      <c r="C132" s="24" t="s">
        <v>345</v>
      </c>
      <c r="D132" s="39" t="s">
        <v>412</v>
      </c>
      <c r="E132" s="56" t="s">
        <v>50</v>
      </c>
      <c r="F132" s="56" t="s">
        <v>333</v>
      </c>
      <c r="G132" s="24" t="s">
        <v>36</v>
      </c>
      <c r="H132" s="86">
        <v>93</v>
      </c>
      <c r="I132" s="86">
        <v>93</v>
      </c>
      <c r="J132" s="88"/>
      <c r="K132" s="88" t="s">
        <v>37</v>
      </c>
      <c r="L132" s="56" t="s">
        <v>413</v>
      </c>
      <c r="M132" s="56"/>
      <c r="N132" s="41">
        <v>1</v>
      </c>
      <c r="O132" s="54">
        <v>64</v>
      </c>
      <c r="P132" s="54">
        <v>292</v>
      </c>
      <c r="Q132" s="54">
        <v>10</v>
      </c>
      <c r="R132" s="54">
        <v>40</v>
      </c>
      <c r="S132" s="54">
        <v>0</v>
      </c>
      <c r="T132" s="54">
        <v>0</v>
      </c>
      <c r="U132" s="24" t="s">
        <v>348</v>
      </c>
      <c r="V132" s="56" t="s">
        <v>414</v>
      </c>
      <c r="W132" s="24" t="s">
        <v>415</v>
      </c>
      <c r="X132" s="27"/>
    </row>
    <row r="133" s="4" customFormat="1" ht="42.75" spans="1:24">
      <c r="A133" s="24">
        <f>SUBTOTAL(103,$B$8:B133)+0</f>
        <v>126</v>
      </c>
      <c r="B133" s="24" t="s">
        <v>330</v>
      </c>
      <c r="C133" s="24" t="s">
        <v>345</v>
      </c>
      <c r="D133" s="39" t="s">
        <v>541</v>
      </c>
      <c r="E133" s="26" t="s">
        <v>34</v>
      </c>
      <c r="F133" s="26" t="s">
        <v>35</v>
      </c>
      <c r="G133" s="24" t="s">
        <v>36</v>
      </c>
      <c r="H133" s="28">
        <v>250</v>
      </c>
      <c r="I133" s="28">
        <v>250</v>
      </c>
      <c r="J133" s="88"/>
      <c r="K133" s="88" t="s">
        <v>37</v>
      </c>
      <c r="L133" s="56" t="s">
        <v>542</v>
      </c>
      <c r="M133" s="56"/>
      <c r="N133" s="54">
        <v>1</v>
      </c>
      <c r="O133" s="54">
        <v>58</v>
      </c>
      <c r="P133" s="54">
        <v>238</v>
      </c>
      <c r="Q133" s="54">
        <v>3</v>
      </c>
      <c r="R133" s="54">
        <v>12</v>
      </c>
      <c r="S133" s="54">
        <v>0</v>
      </c>
      <c r="T133" s="54">
        <v>0</v>
      </c>
      <c r="U133" s="24" t="s">
        <v>348</v>
      </c>
      <c r="V133" s="56" t="s">
        <v>543</v>
      </c>
      <c r="W133" s="24" t="s">
        <v>544</v>
      </c>
      <c r="X133" s="27"/>
    </row>
    <row r="134" s="4" customFormat="1" ht="42.75" spans="1:24">
      <c r="A134" s="24">
        <f>SUBTOTAL(103,$B$8:B134)+0</f>
        <v>127</v>
      </c>
      <c r="B134" s="24" t="s">
        <v>330</v>
      </c>
      <c r="C134" s="24" t="s">
        <v>345</v>
      </c>
      <c r="D134" s="39" t="s">
        <v>545</v>
      </c>
      <c r="E134" s="56" t="s">
        <v>50</v>
      </c>
      <c r="F134" s="56" t="s">
        <v>333</v>
      </c>
      <c r="G134" s="24" t="s">
        <v>36</v>
      </c>
      <c r="H134" s="28">
        <v>23</v>
      </c>
      <c r="I134" s="28">
        <v>23</v>
      </c>
      <c r="J134" s="88"/>
      <c r="K134" s="88" t="s">
        <v>37</v>
      </c>
      <c r="L134" s="56" t="s">
        <v>546</v>
      </c>
      <c r="M134" s="56"/>
      <c r="N134" s="54">
        <v>1</v>
      </c>
      <c r="O134" s="54">
        <v>123</v>
      </c>
      <c r="P134" s="54">
        <v>516</v>
      </c>
      <c r="Q134" s="54">
        <v>6</v>
      </c>
      <c r="R134" s="54">
        <v>24</v>
      </c>
      <c r="S134" s="54">
        <v>0</v>
      </c>
      <c r="T134" s="54">
        <v>0</v>
      </c>
      <c r="U134" s="24" t="s">
        <v>348</v>
      </c>
      <c r="V134" s="56" t="s">
        <v>547</v>
      </c>
      <c r="W134" s="24" t="s">
        <v>548</v>
      </c>
      <c r="X134" s="27" t="s">
        <v>364</v>
      </c>
    </row>
    <row r="135" s="4" customFormat="1" ht="28.5" spans="1:24">
      <c r="A135" s="24">
        <f>SUBTOTAL(103,$B$8:B135)+0</f>
        <v>128</v>
      </c>
      <c r="B135" s="24" t="s">
        <v>330</v>
      </c>
      <c r="C135" s="24" t="s">
        <v>345</v>
      </c>
      <c r="D135" s="39" t="s">
        <v>549</v>
      </c>
      <c r="E135" s="26" t="s">
        <v>34</v>
      </c>
      <c r="F135" s="26" t="s">
        <v>35</v>
      </c>
      <c r="G135" s="24" t="s">
        <v>36</v>
      </c>
      <c r="H135" s="28">
        <v>195</v>
      </c>
      <c r="I135" s="28">
        <v>195</v>
      </c>
      <c r="J135" s="88"/>
      <c r="K135" s="88" t="s">
        <v>37</v>
      </c>
      <c r="L135" s="56" t="s">
        <v>550</v>
      </c>
      <c r="M135" s="56"/>
      <c r="N135" s="54">
        <v>1</v>
      </c>
      <c r="O135" s="54">
        <v>72</v>
      </c>
      <c r="P135" s="54">
        <v>307</v>
      </c>
      <c r="Q135" s="54">
        <v>0</v>
      </c>
      <c r="R135" s="54">
        <v>0</v>
      </c>
      <c r="S135" s="54">
        <v>0</v>
      </c>
      <c r="T135" s="54">
        <v>0</v>
      </c>
      <c r="U135" s="24" t="s">
        <v>348</v>
      </c>
      <c r="V135" s="56" t="s">
        <v>551</v>
      </c>
      <c r="W135" s="24" t="s">
        <v>552</v>
      </c>
      <c r="X135" s="27"/>
    </row>
    <row r="136" s="4" customFormat="1" ht="114" spans="1:24">
      <c r="A136" s="24">
        <f>SUBTOTAL(103,$B$8:B136)+0</f>
        <v>129</v>
      </c>
      <c r="B136" s="24" t="s">
        <v>330</v>
      </c>
      <c r="C136" s="24" t="s">
        <v>331</v>
      </c>
      <c r="D136" s="82" t="s">
        <v>553</v>
      </c>
      <c r="E136" s="41" t="s">
        <v>50</v>
      </c>
      <c r="F136" s="41" t="s">
        <v>310</v>
      </c>
      <c r="G136" s="24" t="s">
        <v>36</v>
      </c>
      <c r="H136" s="28">
        <v>130</v>
      </c>
      <c r="I136" s="28">
        <v>130</v>
      </c>
      <c r="J136" s="88"/>
      <c r="K136" s="88" t="s">
        <v>37</v>
      </c>
      <c r="L136" s="99" t="s">
        <v>554</v>
      </c>
      <c r="M136" s="24"/>
      <c r="N136" s="100"/>
      <c r="O136" s="27"/>
      <c r="P136" s="27"/>
      <c r="Q136" s="27"/>
      <c r="R136" s="27"/>
      <c r="S136" s="54"/>
      <c r="T136" s="54"/>
      <c r="U136" s="24"/>
      <c r="V136" s="24"/>
      <c r="W136" s="74"/>
      <c r="X136" s="77"/>
    </row>
    <row r="137" s="4" customFormat="1" ht="42.75" spans="1:24">
      <c r="A137" s="24">
        <f>SUBTOTAL(103,$B$8:B137)+0</f>
        <v>130</v>
      </c>
      <c r="B137" s="24" t="s">
        <v>555</v>
      </c>
      <c r="C137" s="24" t="s">
        <v>556</v>
      </c>
      <c r="D137" s="39" t="s">
        <v>557</v>
      </c>
      <c r="E137" s="27" t="s">
        <v>34</v>
      </c>
      <c r="F137" s="27" t="s">
        <v>35</v>
      </c>
      <c r="G137" s="24" t="s">
        <v>36</v>
      </c>
      <c r="H137" s="28">
        <v>160</v>
      </c>
      <c r="I137" s="28">
        <v>160</v>
      </c>
      <c r="J137" s="28"/>
      <c r="K137" s="28" t="s">
        <v>37</v>
      </c>
      <c r="L137" s="41" t="s">
        <v>558</v>
      </c>
      <c r="M137" s="27"/>
      <c r="N137" s="27">
        <v>1</v>
      </c>
      <c r="O137" s="54">
        <v>269</v>
      </c>
      <c r="P137" s="54">
        <v>1055</v>
      </c>
      <c r="Q137" s="54">
        <v>74</v>
      </c>
      <c r="R137" s="54">
        <v>299</v>
      </c>
      <c r="S137" s="54"/>
      <c r="T137" s="54"/>
      <c r="U137" s="24" t="s">
        <v>559</v>
      </c>
      <c r="V137" s="24" t="s">
        <v>560</v>
      </c>
      <c r="W137" s="74" t="s">
        <v>561</v>
      </c>
      <c r="X137" s="10"/>
    </row>
    <row r="138" s="4" customFormat="1" ht="57" spans="1:24">
      <c r="A138" s="24">
        <f>SUBTOTAL(103,$B$8:B138)+0</f>
        <v>131</v>
      </c>
      <c r="B138" s="24" t="s">
        <v>555</v>
      </c>
      <c r="C138" s="24" t="s">
        <v>562</v>
      </c>
      <c r="D138" s="35" t="s">
        <v>563</v>
      </c>
      <c r="E138" s="27" t="s">
        <v>50</v>
      </c>
      <c r="F138" s="41" t="s">
        <v>564</v>
      </c>
      <c r="G138" s="24" t="s">
        <v>36</v>
      </c>
      <c r="H138" s="29">
        <v>220</v>
      </c>
      <c r="I138" s="29">
        <v>220</v>
      </c>
      <c r="J138" s="29"/>
      <c r="K138" s="29" t="s">
        <v>37</v>
      </c>
      <c r="L138" s="36" t="s">
        <v>565</v>
      </c>
      <c r="M138" s="36">
        <v>1</v>
      </c>
      <c r="N138" s="94"/>
      <c r="O138" s="94">
        <v>121</v>
      </c>
      <c r="P138" s="94">
        <v>446</v>
      </c>
      <c r="Q138" s="94">
        <v>5</v>
      </c>
      <c r="R138" s="94">
        <v>15</v>
      </c>
      <c r="S138" s="94"/>
      <c r="T138" s="94"/>
      <c r="U138" s="24" t="s">
        <v>566</v>
      </c>
      <c r="V138" s="24" t="s">
        <v>567</v>
      </c>
      <c r="W138" s="74" t="s">
        <v>568</v>
      </c>
      <c r="X138" s="10"/>
    </row>
    <row r="139" s="4" customFormat="1" ht="42.75" spans="1:24">
      <c r="A139" s="24">
        <f>SUBTOTAL(103,$B$8:B139)+0</f>
        <v>132</v>
      </c>
      <c r="B139" s="24" t="s">
        <v>555</v>
      </c>
      <c r="C139" s="24" t="s">
        <v>569</v>
      </c>
      <c r="D139" s="39" t="s">
        <v>570</v>
      </c>
      <c r="E139" s="31" t="s">
        <v>34</v>
      </c>
      <c r="F139" s="56" t="s">
        <v>35</v>
      </c>
      <c r="G139" s="24" t="s">
        <v>36</v>
      </c>
      <c r="H139" s="28">
        <v>350</v>
      </c>
      <c r="I139" s="28">
        <v>350</v>
      </c>
      <c r="J139" s="28"/>
      <c r="K139" s="28" t="s">
        <v>37</v>
      </c>
      <c r="L139" s="36" t="s">
        <v>571</v>
      </c>
      <c r="M139" s="36"/>
      <c r="N139" s="54">
        <v>1</v>
      </c>
      <c r="O139" s="54">
        <v>458</v>
      </c>
      <c r="P139" s="54">
        <v>1392</v>
      </c>
      <c r="Q139" s="54">
        <v>123</v>
      </c>
      <c r="R139" s="54">
        <v>407</v>
      </c>
      <c r="S139" s="54"/>
      <c r="T139" s="54"/>
      <c r="U139" s="24" t="s">
        <v>572</v>
      </c>
      <c r="V139" s="24" t="s">
        <v>573</v>
      </c>
      <c r="W139" s="74" t="s">
        <v>574</v>
      </c>
      <c r="X139" s="10"/>
    </row>
    <row r="140" s="4" customFormat="1" ht="42.75" spans="1:24">
      <c r="A140" s="24">
        <f>SUBTOTAL(103,$B$8:B140)+0</f>
        <v>133</v>
      </c>
      <c r="B140" s="24" t="s">
        <v>555</v>
      </c>
      <c r="C140" s="24" t="s">
        <v>575</v>
      </c>
      <c r="D140" s="35" t="s">
        <v>576</v>
      </c>
      <c r="E140" s="27" t="s">
        <v>50</v>
      </c>
      <c r="F140" s="24" t="s">
        <v>333</v>
      </c>
      <c r="G140" s="24" t="s">
        <v>36</v>
      </c>
      <c r="H140" s="28">
        <v>45</v>
      </c>
      <c r="I140" s="28">
        <v>45</v>
      </c>
      <c r="J140" s="28"/>
      <c r="K140" s="28" t="s">
        <v>37</v>
      </c>
      <c r="L140" s="36" t="s">
        <v>577</v>
      </c>
      <c r="M140" s="36">
        <v>1</v>
      </c>
      <c r="N140" s="54"/>
      <c r="O140" s="54">
        <v>211</v>
      </c>
      <c r="P140" s="54">
        <v>688</v>
      </c>
      <c r="Q140" s="54">
        <v>26</v>
      </c>
      <c r="R140" s="54">
        <v>111</v>
      </c>
      <c r="S140" s="54"/>
      <c r="T140" s="54"/>
      <c r="U140" s="24" t="s">
        <v>578</v>
      </c>
      <c r="V140" s="36" t="s">
        <v>579</v>
      </c>
      <c r="W140" s="74" t="s">
        <v>580</v>
      </c>
      <c r="X140" s="10"/>
    </row>
    <row r="141" s="4" customFormat="1" ht="42.75" spans="1:24">
      <c r="A141" s="24">
        <f>SUBTOTAL(103,$B$8:B141)+0</f>
        <v>134</v>
      </c>
      <c r="B141" s="24" t="s">
        <v>555</v>
      </c>
      <c r="C141" s="24" t="s">
        <v>581</v>
      </c>
      <c r="D141" s="39" t="s">
        <v>582</v>
      </c>
      <c r="E141" s="27" t="s">
        <v>50</v>
      </c>
      <c r="F141" s="24" t="s">
        <v>333</v>
      </c>
      <c r="G141" s="24" t="s">
        <v>36</v>
      </c>
      <c r="H141" s="28">
        <v>25</v>
      </c>
      <c r="I141" s="28">
        <v>25</v>
      </c>
      <c r="J141" s="28"/>
      <c r="K141" s="28" t="s">
        <v>37</v>
      </c>
      <c r="L141" s="36" t="s">
        <v>583</v>
      </c>
      <c r="M141" s="36">
        <v>1</v>
      </c>
      <c r="N141" s="54"/>
      <c r="O141" s="54">
        <v>38</v>
      </c>
      <c r="P141" s="54">
        <v>176</v>
      </c>
      <c r="Q141" s="54">
        <v>5</v>
      </c>
      <c r="R141" s="54">
        <v>26</v>
      </c>
      <c r="S141" s="54"/>
      <c r="T141" s="54"/>
      <c r="U141" s="24" t="s">
        <v>584</v>
      </c>
      <c r="V141" s="24" t="s">
        <v>585</v>
      </c>
      <c r="W141" s="74" t="s">
        <v>586</v>
      </c>
      <c r="X141" s="10"/>
    </row>
    <row r="142" s="4" customFormat="1" ht="42.75" spans="1:24">
      <c r="A142" s="24">
        <f>SUBTOTAL(103,$B$8:B142)+0</f>
        <v>135</v>
      </c>
      <c r="B142" s="24" t="s">
        <v>555</v>
      </c>
      <c r="C142" s="24" t="s">
        <v>587</v>
      </c>
      <c r="D142" s="39" t="s">
        <v>588</v>
      </c>
      <c r="E142" s="27" t="s">
        <v>50</v>
      </c>
      <c r="F142" s="41" t="s">
        <v>333</v>
      </c>
      <c r="G142" s="24" t="s">
        <v>36</v>
      </c>
      <c r="H142" s="28">
        <v>150</v>
      </c>
      <c r="I142" s="28">
        <v>150</v>
      </c>
      <c r="J142" s="28"/>
      <c r="K142" s="28" t="s">
        <v>37</v>
      </c>
      <c r="L142" s="36" t="s">
        <v>589</v>
      </c>
      <c r="M142" s="36">
        <v>1</v>
      </c>
      <c r="N142" s="54"/>
      <c r="O142" s="54">
        <v>78</v>
      </c>
      <c r="P142" s="54">
        <v>320</v>
      </c>
      <c r="Q142" s="54">
        <v>6</v>
      </c>
      <c r="R142" s="54">
        <v>27</v>
      </c>
      <c r="S142" s="54"/>
      <c r="T142" s="54"/>
      <c r="U142" s="24" t="s">
        <v>590</v>
      </c>
      <c r="V142" s="24" t="s">
        <v>591</v>
      </c>
      <c r="W142" s="74" t="s">
        <v>592</v>
      </c>
      <c r="X142" s="10"/>
    </row>
    <row r="143" s="4" customFormat="1" ht="71.25" spans="1:24">
      <c r="A143" s="24">
        <f>SUBTOTAL(103,$B$8:B143)+0</f>
        <v>136</v>
      </c>
      <c r="B143" s="24" t="s">
        <v>555</v>
      </c>
      <c r="C143" s="24" t="s">
        <v>593</v>
      </c>
      <c r="D143" s="25" t="s">
        <v>594</v>
      </c>
      <c r="E143" s="31" t="s">
        <v>34</v>
      </c>
      <c r="F143" s="56" t="s">
        <v>35</v>
      </c>
      <c r="G143" s="24" t="s">
        <v>36</v>
      </c>
      <c r="H143" s="29">
        <v>100</v>
      </c>
      <c r="I143" s="29">
        <v>100</v>
      </c>
      <c r="J143" s="29"/>
      <c r="K143" s="101" t="s">
        <v>37</v>
      </c>
      <c r="L143" s="24" t="s">
        <v>595</v>
      </c>
      <c r="M143" s="36">
        <v>1</v>
      </c>
      <c r="N143" s="54"/>
      <c r="O143" s="54">
        <v>126</v>
      </c>
      <c r="P143" s="54">
        <v>422</v>
      </c>
      <c r="Q143" s="54">
        <v>26</v>
      </c>
      <c r="R143" s="54">
        <v>102</v>
      </c>
      <c r="S143" s="54"/>
      <c r="T143" s="54"/>
      <c r="U143" s="24" t="s">
        <v>596</v>
      </c>
      <c r="V143" s="24" t="s">
        <v>597</v>
      </c>
      <c r="W143" s="74" t="s">
        <v>598</v>
      </c>
      <c r="X143" s="10"/>
    </row>
    <row r="144" s="4" customFormat="1" ht="42.75" spans="1:24">
      <c r="A144" s="24">
        <f>SUBTOTAL(103,$B$8:B144)+0</f>
        <v>137</v>
      </c>
      <c r="B144" s="24" t="s">
        <v>555</v>
      </c>
      <c r="C144" s="24" t="s">
        <v>599</v>
      </c>
      <c r="D144" s="39" t="s">
        <v>600</v>
      </c>
      <c r="E144" s="27" t="s">
        <v>50</v>
      </c>
      <c r="F144" s="41" t="s">
        <v>333</v>
      </c>
      <c r="G144" s="24" t="s">
        <v>36</v>
      </c>
      <c r="H144" s="28">
        <v>35</v>
      </c>
      <c r="I144" s="28">
        <v>35</v>
      </c>
      <c r="J144" s="28"/>
      <c r="K144" s="28" t="s">
        <v>37</v>
      </c>
      <c r="L144" s="36" t="s">
        <v>601</v>
      </c>
      <c r="M144" s="36">
        <v>1</v>
      </c>
      <c r="N144" s="54"/>
      <c r="O144" s="54">
        <v>90</v>
      </c>
      <c r="P144" s="54">
        <v>310</v>
      </c>
      <c r="Q144" s="54">
        <v>9</v>
      </c>
      <c r="R144" s="54">
        <v>30</v>
      </c>
      <c r="S144" s="54"/>
      <c r="T144" s="54"/>
      <c r="U144" s="24" t="s">
        <v>602</v>
      </c>
      <c r="V144" s="36" t="s">
        <v>603</v>
      </c>
      <c r="W144" s="74" t="s">
        <v>604</v>
      </c>
      <c r="X144" s="10"/>
    </row>
    <row r="145" s="4" customFormat="1" ht="57" spans="1:24">
      <c r="A145" s="24">
        <f>SUBTOTAL(103,$B$8:B145)+0</f>
        <v>138</v>
      </c>
      <c r="B145" s="24" t="s">
        <v>555</v>
      </c>
      <c r="C145" s="24" t="s">
        <v>605</v>
      </c>
      <c r="D145" s="35" t="s">
        <v>606</v>
      </c>
      <c r="E145" s="27" t="s">
        <v>50</v>
      </c>
      <c r="F145" s="41" t="s">
        <v>333</v>
      </c>
      <c r="G145" s="24" t="s">
        <v>36</v>
      </c>
      <c r="H145" s="28">
        <v>35</v>
      </c>
      <c r="I145" s="28">
        <v>35</v>
      </c>
      <c r="J145" s="28"/>
      <c r="K145" s="59" t="s">
        <v>37</v>
      </c>
      <c r="L145" s="36" t="s">
        <v>607</v>
      </c>
      <c r="M145" s="36">
        <v>1</v>
      </c>
      <c r="N145" s="54"/>
      <c r="O145" s="54">
        <v>277</v>
      </c>
      <c r="P145" s="54">
        <v>813</v>
      </c>
      <c r="Q145" s="54">
        <v>11</v>
      </c>
      <c r="R145" s="54">
        <v>35</v>
      </c>
      <c r="S145" s="54"/>
      <c r="T145" s="54"/>
      <c r="U145" s="24" t="s">
        <v>608</v>
      </c>
      <c r="V145" s="24" t="s">
        <v>609</v>
      </c>
      <c r="W145" s="74" t="s">
        <v>610</v>
      </c>
      <c r="X145" s="10"/>
    </row>
    <row r="146" s="4" customFormat="1" ht="42.75" spans="1:24">
      <c r="A146" s="24">
        <f>SUBTOTAL(103,$B$8:B146)+0</f>
        <v>139</v>
      </c>
      <c r="B146" s="24" t="s">
        <v>555</v>
      </c>
      <c r="C146" s="24" t="s">
        <v>611</v>
      </c>
      <c r="D146" s="25" t="s">
        <v>612</v>
      </c>
      <c r="E146" s="27" t="s">
        <v>50</v>
      </c>
      <c r="F146" s="24" t="s">
        <v>613</v>
      </c>
      <c r="G146" s="27" t="s">
        <v>36</v>
      </c>
      <c r="H146" s="28">
        <v>10</v>
      </c>
      <c r="I146" s="28">
        <v>10</v>
      </c>
      <c r="J146" s="28"/>
      <c r="K146" s="59" t="s">
        <v>37</v>
      </c>
      <c r="L146" s="24" t="s">
        <v>614</v>
      </c>
      <c r="M146" s="27">
        <v>1</v>
      </c>
      <c r="N146" s="27"/>
      <c r="O146" s="24">
        <v>53</v>
      </c>
      <c r="P146" s="24">
        <v>158</v>
      </c>
      <c r="Q146" s="24">
        <v>6</v>
      </c>
      <c r="R146" s="24">
        <v>24</v>
      </c>
      <c r="S146" s="24"/>
      <c r="T146" s="24"/>
      <c r="U146" s="24" t="s">
        <v>615</v>
      </c>
      <c r="V146" s="24" t="s">
        <v>616</v>
      </c>
      <c r="W146" s="74" t="s">
        <v>617</v>
      </c>
      <c r="X146" s="10"/>
    </row>
    <row r="147" s="4" customFormat="1" ht="42.75" spans="1:24">
      <c r="A147" s="24">
        <f>SUBTOTAL(103,$B$8:B147)+0</f>
        <v>140</v>
      </c>
      <c r="B147" s="24" t="s">
        <v>555</v>
      </c>
      <c r="C147" s="24" t="s">
        <v>569</v>
      </c>
      <c r="D147" s="39" t="s">
        <v>618</v>
      </c>
      <c r="E147" s="27" t="s">
        <v>619</v>
      </c>
      <c r="F147" s="41" t="s">
        <v>333</v>
      </c>
      <c r="G147" s="24" t="s">
        <v>36</v>
      </c>
      <c r="H147" s="28">
        <v>20</v>
      </c>
      <c r="I147" s="28">
        <v>20</v>
      </c>
      <c r="J147" s="28"/>
      <c r="K147" s="28" t="s">
        <v>37</v>
      </c>
      <c r="L147" s="36" t="s">
        <v>620</v>
      </c>
      <c r="M147" s="36"/>
      <c r="N147" s="54">
        <v>1</v>
      </c>
      <c r="O147" s="54">
        <v>134</v>
      </c>
      <c r="P147" s="54">
        <v>377</v>
      </c>
      <c r="Q147" s="54">
        <v>46</v>
      </c>
      <c r="R147" s="54">
        <v>143</v>
      </c>
      <c r="S147" s="54"/>
      <c r="T147" s="54"/>
      <c r="U147" s="24" t="s">
        <v>572</v>
      </c>
      <c r="V147" s="24" t="s">
        <v>621</v>
      </c>
      <c r="W147" s="74" t="s">
        <v>622</v>
      </c>
      <c r="X147" s="10"/>
    </row>
    <row r="148" s="4" customFormat="1" ht="42.75" spans="1:24">
      <c r="A148" s="24">
        <f>SUBTOTAL(103,$B$8:B148)+0</f>
        <v>141</v>
      </c>
      <c r="B148" s="24" t="s">
        <v>555</v>
      </c>
      <c r="C148" s="24" t="s">
        <v>556</v>
      </c>
      <c r="D148" s="39" t="s">
        <v>623</v>
      </c>
      <c r="E148" s="27" t="s">
        <v>50</v>
      </c>
      <c r="F148" s="24" t="s">
        <v>333</v>
      </c>
      <c r="G148" s="24" t="s">
        <v>83</v>
      </c>
      <c r="H148" s="28">
        <v>60</v>
      </c>
      <c r="I148" s="28">
        <v>60</v>
      </c>
      <c r="J148" s="28"/>
      <c r="K148" s="28" t="s">
        <v>37</v>
      </c>
      <c r="L148" s="56" t="s">
        <v>624</v>
      </c>
      <c r="M148" s="27"/>
      <c r="N148" s="27">
        <v>1</v>
      </c>
      <c r="O148" s="54">
        <v>101</v>
      </c>
      <c r="P148" s="54">
        <v>372</v>
      </c>
      <c r="Q148" s="54">
        <v>28</v>
      </c>
      <c r="R148" s="54">
        <v>118</v>
      </c>
      <c r="S148" s="54"/>
      <c r="T148" s="54"/>
      <c r="U148" s="24" t="s">
        <v>559</v>
      </c>
      <c r="V148" s="24" t="s">
        <v>625</v>
      </c>
      <c r="W148" s="74" t="s">
        <v>626</v>
      </c>
      <c r="X148" s="10"/>
    </row>
    <row r="149" s="4" customFormat="1" ht="57" spans="1:24">
      <c r="A149" s="24">
        <f>SUBTOTAL(103,$B$8:B149)+0</f>
        <v>142</v>
      </c>
      <c r="B149" s="24" t="s">
        <v>555</v>
      </c>
      <c r="C149" s="24" t="s">
        <v>611</v>
      </c>
      <c r="D149" s="25" t="s">
        <v>627</v>
      </c>
      <c r="E149" s="27" t="s">
        <v>34</v>
      </c>
      <c r="F149" s="41" t="s">
        <v>131</v>
      </c>
      <c r="G149" s="24" t="s">
        <v>429</v>
      </c>
      <c r="H149" s="28">
        <v>60</v>
      </c>
      <c r="I149" s="28">
        <v>60</v>
      </c>
      <c r="J149" s="28"/>
      <c r="K149" s="28" t="s">
        <v>37</v>
      </c>
      <c r="L149" s="36" t="s">
        <v>628</v>
      </c>
      <c r="M149" s="36">
        <v>1</v>
      </c>
      <c r="N149" s="54"/>
      <c r="O149" s="54">
        <v>43</v>
      </c>
      <c r="P149" s="54">
        <v>168</v>
      </c>
      <c r="Q149" s="54">
        <v>3</v>
      </c>
      <c r="R149" s="54">
        <v>13</v>
      </c>
      <c r="S149" s="54"/>
      <c r="T149" s="54"/>
      <c r="U149" s="24" t="s">
        <v>615</v>
      </c>
      <c r="V149" s="24" t="s">
        <v>629</v>
      </c>
      <c r="W149" s="74" t="s">
        <v>630</v>
      </c>
      <c r="X149" s="10"/>
    </row>
    <row r="150" s="4" customFormat="1" ht="57" spans="1:24">
      <c r="A150" s="24">
        <f>SUBTOTAL(103,$B$8:B150)+0</f>
        <v>143</v>
      </c>
      <c r="B150" s="24" t="s">
        <v>555</v>
      </c>
      <c r="C150" s="24" t="s">
        <v>605</v>
      </c>
      <c r="D150" s="39" t="s">
        <v>631</v>
      </c>
      <c r="E150" s="27" t="s">
        <v>50</v>
      </c>
      <c r="F150" s="24" t="s">
        <v>333</v>
      </c>
      <c r="G150" s="24" t="s">
        <v>36</v>
      </c>
      <c r="H150" s="28">
        <v>50</v>
      </c>
      <c r="I150" s="28">
        <v>50</v>
      </c>
      <c r="J150" s="28"/>
      <c r="K150" s="102" t="s">
        <v>37</v>
      </c>
      <c r="L150" s="36" t="s">
        <v>632</v>
      </c>
      <c r="M150" s="36">
        <v>1</v>
      </c>
      <c r="N150" s="54"/>
      <c r="O150" s="54">
        <v>34</v>
      </c>
      <c r="P150" s="54">
        <v>110</v>
      </c>
      <c r="Q150" s="54">
        <v>8</v>
      </c>
      <c r="R150" s="54">
        <v>50</v>
      </c>
      <c r="S150" s="54"/>
      <c r="T150" s="54"/>
      <c r="U150" s="24" t="s">
        <v>608</v>
      </c>
      <c r="V150" s="24" t="s">
        <v>633</v>
      </c>
      <c r="W150" s="74" t="s">
        <v>634</v>
      </c>
      <c r="X150" s="10" t="s">
        <v>635</v>
      </c>
    </row>
    <row r="151" s="4" customFormat="1" ht="28.5" spans="1:24">
      <c r="A151" s="24">
        <f>SUBTOTAL(103,$B$8:B151)+0</f>
        <v>144</v>
      </c>
      <c r="B151" s="24" t="s">
        <v>555</v>
      </c>
      <c r="C151" s="24" t="s">
        <v>587</v>
      </c>
      <c r="D151" s="39" t="s">
        <v>636</v>
      </c>
      <c r="E151" s="27" t="s">
        <v>34</v>
      </c>
      <c r="F151" s="41" t="s">
        <v>131</v>
      </c>
      <c r="G151" s="24" t="s">
        <v>36</v>
      </c>
      <c r="H151" s="28">
        <v>20</v>
      </c>
      <c r="I151" s="28">
        <v>20</v>
      </c>
      <c r="J151" s="28"/>
      <c r="K151" s="28" t="s">
        <v>37</v>
      </c>
      <c r="L151" s="36" t="s">
        <v>637</v>
      </c>
      <c r="M151" s="36">
        <v>1</v>
      </c>
      <c r="N151" s="54"/>
      <c r="O151" s="54">
        <v>8</v>
      </c>
      <c r="P151" s="54">
        <v>27</v>
      </c>
      <c r="Q151" s="54">
        <v>1</v>
      </c>
      <c r="R151" s="54">
        <v>4</v>
      </c>
      <c r="S151" s="54"/>
      <c r="T151" s="54"/>
      <c r="U151" s="24" t="s">
        <v>590</v>
      </c>
      <c r="V151" s="24" t="s">
        <v>638</v>
      </c>
      <c r="W151" s="74" t="s">
        <v>639</v>
      </c>
      <c r="X151" s="10"/>
    </row>
    <row r="152" s="4" customFormat="1" ht="42.75" spans="1:24">
      <c r="A152" s="24">
        <f>SUBTOTAL(103,$B$8:B152)+0</f>
        <v>145</v>
      </c>
      <c r="B152" s="24" t="s">
        <v>555</v>
      </c>
      <c r="C152" s="24" t="s">
        <v>599</v>
      </c>
      <c r="D152" s="39" t="s">
        <v>640</v>
      </c>
      <c r="E152" s="27" t="s">
        <v>50</v>
      </c>
      <c r="F152" s="41" t="s">
        <v>333</v>
      </c>
      <c r="G152" s="24" t="s">
        <v>36</v>
      </c>
      <c r="H152" s="28">
        <v>50</v>
      </c>
      <c r="I152" s="28">
        <v>50</v>
      </c>
      <c r="J152" s="28"/>
      <c r="K152" s="28" t="s">
        <v>37</v>
      </c>
      <c r="L152" s="36" t="s">
        <v>641</v>
      </c>
      <c r="M152" s="36">
        <v>1</v>
      </c>
      <c r="N152" s="54"/>
      <c r="O152" s="54">
        <v>78</v>
      </c>
      <c r="P152" s="54">
        <v>286</v>
      </c>
      <c r="Q152" s="54">
        <v>9</v>
      </c>
      <c r="R152" s="54">
        <v>35</v>
      </c>
      <c r="S152" s="54"/>
      <c r="T152" s="54"/>
      <c r="U152" s="24" t="s">
        <v>602</v>
      </c>
      <c r="V152" s="36" t="s">
        <v>642</v>
      </c>
      <c r="W152" s="74" t="s">
        <v>643</v>
      </c>
      <c r="X152" s="10"/>
    </row>
    <row r="153" s="4" customFormat="1" ht="57" spans="1:24">
      <c r="A153" s="24">
        <f>SUBTOTAL(103,$B$8:B153)+0</f>
        <v>146</v>
      </c>
      <c r="B153" s="24" t="s">
        <v>555</v>
      </c>
      <c r="C153" s="24" t="s">
        <v>575</v>
      </c>
      <c r="D153" s="39" t="s">
        <v>644</v>
      </c>
      <c r="E153" s="27" t="s">
        <v>50</v>
      </c>
      <c r="F153" s="41" t="s">
        <v>333</v>
      </c>
      <c r="G153" s="24" t="s">
        <v>36</v>
      </c>
      <c r="H153" s="28">
        <v>90</v>
      </c>
      <c r="I153" s="28">
        <v>90</v>
      </c>
      <c r="J153" s="28"/>
      <c r="K153" s="28" t="s">
        <v>37</v>
      </c>
      <c r="L153" s="36" t="s">
        <v>577</v>
      </c>
      <c r="M153" s="36">
        <v>1</v>
      </c>
      <c r="N153" s="54"/>
      <c r="O153" s="54">
        <v>81</v>
      </c>
      <c r="P153" s="54">
        <v>306</v>
      </c>
      <c r="Q153" s="54">
        <v>11</v>
      </c>
      <c r="R153" s="54">
        <v>43</v>
      </c>
      <c r="S153" s="54"/>
      <c r="T153" s="54"/>
      <c r="U153" s="24" t="s">
        <v>578</v>
      </c>
      <c r="V153" s="36" t="s">
        <v>645</v>
      </c>
      <c r="W153" s="74" t="s">
        <v>646</v>
      </c>
      <c r="X153" s="10"/>
    </row>
    <row r="154" s="4" customFormat="1" ht="42.75" spans="1:24">
      <c r="A154" s="24">
        <f>SUBTOTAL(103,$B$8:B154)+0</f>
        <v>147</v>
      </c>
      <c r="B154" s="24" t="s">
        <v>555</v>
      </c>
      <c r="C154" s="24" t="s">
        <v>581</v>
      </c>
      <c r="D154" s="39" t="s">
        <v>647</v>
      </c>
      <c r="E154" s="27" t="s">
        <v>50</v>
      </c>
      <c r="F154" s="41" t="s">
        <v>333</v>
      </c>
      <c r="G154" s="24" t="s">
        <v>36</v>
      </c>
      <c r="H154" s="28">
        <v>20</v>
      </c>
      <c r="I154" s="28">
        <v>20</v>
      </c>
      <c r="J154" s="28"/>
      <c r="K154" s="28" t="s">
        <v>37</v>
      </c>
      <c r="L154" s="36" t="s">
        <v>648</v>
      </c>
      <c r="M154" s="36">
        <v>1</v>
      </c>
      <c r="N154" s="54"/>
      <c r="O154" s="54">
        <v>106</v>
      </c>
      <c r="P154" s="54">
        <v>353</v>
      </c>
      <c r="Q154" s="54">
        <v>16</v>
      </c>
      <c r="R154" s="54">
        <v>53</v>
      </c>
      <c r="S154" s="54"/>
      <c r="T154" s="54"/>
      <c r="U154" s="24" t="s">
        <v>584</v>
      </c>
      <c r="V154" s="24" t="s">
        <v>649</v>
      </c>
      <c r="W154" s="74" t="s">
        <v>650</v>
      </c>
      <c r="X154" s="10"/>
    </row>
    <row r="155" s="4" customFormat="1" ht="42.75" spans="1:24">
      <c r="A155" s="24">
        <f>SUBTOTAL(103,$B$8:B155)+0</f>
        <v>148</v>
      </c>
      <c r="B155" s="24" t="s">
        <v>555</v>
      </c>
      <c r="C155" s="24" t="s">
        <v>593</v>
      </c>
      <c r="D155" s="25" t="s">
        <v>651</v>
      </c>
      <c r="E155" s="27" t="s">
        <v>50</v>
      </c>
      <c r="F155" s="41" t="s">
        <v>333</v>
      </c>
      <c r="G155" s="24" t="s">
        <v>222</v>
      </c>
      <c r="H155" s="29">
        <v>30</v>
      </c>
      <c r="I155" s="29">
        <v>30</v>
      </c>
      <c r="J155" s="29"/>
      <c r="K155" s="101" t="s">
        <v>37</v>
      </c>
      <c r="L155" s="24" t="s">
        <v>652</v>
      </c>
      <c r="M155" s="36">
        <v>1</v>
      </c>
      <c r="N155" s="54"/>
      <c r="O155" s="54">
        <v>559</v>
      </c>
      <c r="P155" s="54">
        <v>1940</v>
      </c>
      <c r="Q155" s="54">
        <v>87</v>
      </c>
      <c r="R155" s="54">
        <v>340</v>
      </c>
      <c r="S155" s="54"/>
      <c r="T155" s="54"/>
      <c r="U155" s="24" t="s">
        <v>596</v>
      </c>
      <c r="V155" s="24" t="s">
        <v>653</v>
      </c>
      <c r="W155" s="74" t="s">
        <v>654</v>
      </c>
      <c r="X155" s="10"/>
    </row>
    <row r="156" s="4" customFormat="1" ht="71.25" spans="1:24">
      <c r="A156" s="24">
        <f>SUBTOTAL(103,$B$8:B156)+0</f>
        <v>149</v>
      </c>
      <c r="B156" s="24" t="s">
        <v>555</v>
      </c>
      <c r="C156" s="24" t="s">
        <v>562</v>
      </c>
      <c r="D156" s="35" t="s">
        <v>655</v>
      </c>
      <c r="E156" s="27" t="s">
        <v>50</v>
      </c>
      <c r="F156" s="36" t="s">
        <v>564</v>
      </c>
      <c r="G156" s="24" t="s">
        <v>36</v>
      </c>
      <c r="H156" s="29">
        <v>50</v>
      </c>
      <c r="I156" s="29">
        <v>50</v>
      </c>
      <c r="J156" s="29"/>
      <c r="K156" s="101" t="s">
        <v>37</v>
      </c>
      <c r="L156" s="36" t="s">
        <v>656</v>
      </c>
      <c r="M156" s="36">
        <v>1</v>
      </c>
      <c r="N156" s="94"/>
      <c r="O156" s="94">
        <v>121</v>
      </c>
      <c r="P156" s="94">
        <v>446</v>
      </c>
      <c r="Q156" s="94">
        <v>5</v>
      </c>
      <c r="R156" s="94">
        <v>15</v>
      </c>
      <c r="S156" s="94"/>
      <c r="T156" s="94"/>
      <c r="U156" s="24" t="s">
        <v>566</v>
      </c>
      <c r="V156" s="24" t="s">
        <v>521</v>
      </c>
      <c r="W156" s="74" t="s">
        <v>568</v>
      </c>
      <c r="X156" s="10"/>
    </row>
    <row r="157" s="4" customFormat="1" ht="57" spans="1:24">
      <c r="A157" s="24">
        <f>SUBTOTAL(103,$B$8:B157)+0</f>
        <v>150</v>
      </c>
      <c r="B157" s="24" t="s">
        <v>555</v>
      </c>
      <c r="C157" s="24" t="s">
        <v>611</v>
      </c>
      <c r="D157" s="39" t="s">
        <v>657</v>
      </c>
      <c r="E157" s="27" t="s">
        <v>34</v>
      </c>
      <c r="F157" s="41" t="s">
        <v>131</v>
      </c>
      <c r="G157" s="24" t="s">
        <v>36</v>
      </c>
      <c r="H157" s="28">
        <v>80</v>
      </c>
      <c r="I157" s="28">
        <v>80</v>
      </c>
      <c r="J157" s="103"/>
      <c r="K157" s="59" t="s">
        <v>37</v>
      </c>
      <c r="L157" s="36" t="s">
        <v>658</v>
      </c>
      <c r="M157" s="27">
        <v>1</v>
      </c>
      <c r="N157" s="10"/>
      <c r="O157" s="24">
        <v>51</v>
      </c>
      <c r="P157" s="24">
        <v>209</v>
      </c>
      <c r="Q157" s="24">
        <v>9</v>
      </c>
      <c r="R157" s="24">
        <v>32</v>
      </c>
      <c r="S157" s="24"/>
      <c r="T157" s="24"/>
      <c r="U157" s="24" t="s">
        <v>615</v>
      </c>
      <c r="V157" s="24" t="s">
        <v>659</v>
      </c>
      <c r="W157" s="74" t="s">
        <v>660</v>
      </c>
      <c r="X157" s="93" t="s">
        <v>661</v>
      </c>
    </row>
    <row r="158" s="4" customFormat="1" ht="71.25" spans="1:24">
      <c r="A158" s="24">
        <f>SUBTOTAL(103,$B$8:B158)+0</f>
        <v>151</v>
      </c>
      <c r="B158" s="24" t="s">
        <v>555</v>
      </c>
      <c r="C158" s="24" t="s">
        <v>575</v>
      </c>
      <c r="D158" s="35" t="s">
        <v>662</v>
      </c>
      <c r="E158" s="27" t="s">
        <v>50</v>
      </c>
      <c r="F158" s="24" t="s">
        <v>333</v>
      </c>
      <c r="G158" s="24" t="s">
        <v>36</v>
      </c>
      <c r="H158" s="98">
        <v>85</v>
      </c>
      <c r="I158" s="98">
        <v>85</v>
      </c>
      <c r="J158" s="28"/>
      <c r="K158" s="59" t="s">
        <v>37</v>
      </c>
      <c r="L158" s="104" t="s">
        <v>663</v>
      </c>
      <c r="M158" s="36">
        <v>1</v>
      </c>
      <c r="N158" s="54"/>
      <c r="O158" s="54">
        <v>228</v>
      </c>
      <c r="P158" s="54">
        <v>718</v>
      </c>
      <c r="Q158" s="54">
        <v>43</v>
      </c>
      <c r="R158" s="54">
        <v>155</v>
      </c>
      <c r="S158" s="54"/>
      <c r="T158" s="54"/>
      <c r="U158" s="24" t="s">
        <v>578</v>
      </c>
      <c r="V158" s="24" t="s">
        <v>663</v>
      </c>
      <c r="W158" s="74" t="s">
        <v>664</v>
      </c>
      <c r="X158" s="93" t="s">
        <v>661</v>
      </c>
    </row>
    <row r="159" s="4" customFormat="1" ht="42.75" spans="1:24">
      <c r="A159" s="24">
        <f>SUBTOTAL(103,$B$8:B159)+0</f>
        <v>152</v>
      </c>
      <c r="B159" s="24" t="s">
        <v>555</v>
      </c>
      <c r="C159" s="24" t="s">
        <v>556</v>
      </c>
      <c r="D159" s="25" t="s">
        <v>665</v>
      </c>
      <c r="E159" s="27" t="s">
        <v>34</v>
      </c>
      <c r="F159" s="24" t="s">
        <v>131</v>
      </c>
      <c r="G159" s="24" t="s">
        <v>36</v>
      </c>
      <c r="H159" s="29">
        <v>60</v>
      </c>
      <c r="I159" s="29">
        <v>60</v>
      </c>
      <c r="J159" s="29"/>
      <c r="K159" s="101" t="s">
        <v>37</v>
      </c>
      <c r="L159" s="24" t="s">
        <v>666</v>
      </c>
      <c r="M159" s="24"/>
      <c r="N159" s="36">
        <v>1</v>
      </c>
      <c r="O159" s="24">
        <v>79</v>
      </c>
      <c r="P159" s="24">
        <v>307</v>
      </c>
      <c r="Q159" s="24">
        <v>23</v>
      </c>
      <c r="R159" s="24">
        <v>95</v>
      </c>
      <c r="S159" s="24"/>
      <c r="T159" s="24"/>
      <c r="U159" s="24" t="s">
        <v>559</v>
      </c>
      <c r="V159" s="24" t="s">
        <v>667</v>
      </c>
      <c r="W159" s="74" t="s">
        <v>668</v>
      </c>
      <c r="X159" s="10"/>
    </row>
    <row r="160" s="4" customFormat="1" ht="57" spans="1:24">
      <c r="A160" s="24">
        <f>SUBTOTAL(103,$B$8:B160)+0</f>
        <v>153</v>
      </c>
      <c r="B160" s="24" t="s">
        <v>555</v>
      </c>
      <c r="C160" s="24" t="s">
        <v>556</v>
      </c>
      <c r="D160" s="39" t="s">
        <v>669</v>
      </c>
      <c r="E160" s="27" t="s">
        <v>50</v>
      </c>
      <c r="F160" s="24" t="s">
        <v>333</v>
      </c>
      <c r="G160" s="24" t="s">
        <v>36</v>
      </c>
      <c r="H160" s="28">
        <v>100</v>
      </c>
      <c r="I160" s="28">
        <v>100</v>
      </c>
      <c r="J160" s="28"/>
      <c r="K160" s="28" t="s">
        <v>37</v>
      </c>
      <c r="L160" s="56" t="s">
        <v>670</v>
      </c>
      <c r="M160" s="27"/>
      <c r="N160" s="27">
        <v>1</v>
      </c>
      <c r="O160" s="54">
        <v>148</v>
      </c>
      <c r="P160" s="54">
        <v>593</v>
      </c>
      <c r="Q160" s="54">
        <v>46</v>
      </c>
      <c r="R160" s="54">
        <v>164</v>
      </c>
      <c r="S160" s="54"/>
      <c r="T160" s="54"/>
      <c r="U160" s="24" t="s">
        <v>559</v>
      </c>
      <c r="V160" s="24" t="s">
        <v>671</v>
      </c>
      <c r="W160" s="74" t="s">
        <v>672</v>
      </c>
      <c r="X160" s="10"/>
    </row>
    <row r="161" s="4" customFormat="1" ht="57" spans="1:24">
      <c r="A161" s="24">
        <f>SUBTOTAL(103,$B$8:B161)+0</f>
        <v>154</v>
      </c>
      <c r="B161" s="24" t="s">
        <v>555</v>
      </c>
      <c r="C161" s="24" t="s">
        <v>605</v>
      </c>
      <c r="D161" s="39" t="s">
        <v>673</v>
      </c>
      <c r="E161" s="27" t="s">
        <v>50</v>
      </c>
      <c r="F161" s="41" t="s">
        <v>51</v>
      </c>
      <c r="G161" s="24" t="s">
        <v>36</v>
      </c>
      <c r="H161" s="28">
        <v>15</v>
      </c>
      <c r="I161" s="28">
        <v>15</v>
      </c>
      <c r="J161" s="28"/>
      <c r="K161" s="28" t="s">
        <v>37</v>
      </c>
      <c r="L161" s="36" t="s">
        <v>674</v>
      </c>
      <c r="M161" s="36">
        <v>1</v>
      </c>
      <c r="N161" s="54"/>
      <c r="O161" s="54">
        <v>89</v>
      </c>
      <c r="P161" s="54">
        <v>331</v>
      </c>
      <c r="Q161" s="54">
        <v>7</v>
      </c>
      <c r="R161" s="54">
        <v>25</v>
      </c>
      <c r="S161" s="54"/>
      <c r="T161" s="54"/>
      <c r="U161" s="24" t="s">
        <v>608</v>
      </c>
      <c r="V161" s="24" t="s">
        <v>675</v>
      </c>
      <c r="W161" s="74" t="s">
        <v>676</v>
      </c>
      <c r="X161" s="10"/>
    </row>
    <row r="162" s="4" customFormat="1" ht="42.75" spans="1:24">
      <c r="A162" s="24">
        <f>SUBTOTAL(103,$B$8:B162)+0</f>
        <v>155</v>
      </c>
      <c r="B162" s="24" t="s">
        <v>555</v>
      </c>
      <c r="C162" s="24" t="s">
        <v>605</v>
      </c>
      <c r="D162" s="39" t="s">
        <v>677</v>
      </c>
      <c r="E162" s="27" t="s">
        <v>34</v>
      </c>
      <c r="F162" s="41" t="s">
        <v>35</v>
      </c>
      <c r="G162" s="24" t="s">
        <v>36</v>
      </c>
      <c r="H162" s="28">
        <v>200</v>
      </c>
      <c r="I162" s="28">
        <v>200</v>
      </c>
      <c r="J162" s="28"/>
      <c r="K162" s="28" t="s">
        <v>37</v>
      </c>
      <c r="L162" s="36" t="s">
        <v>678</v>
      </c>
      <c r="M162" s="36">
        <v>1</v>
      </c>
      <c r="N162" s="54"/>
      <c r="O162" s="54">
        <v>89</v>
      </c>
      <c r="P162" s="54">
        <v>331</v>
      </c>
      <c r="Q162" s="54">
        <v>7</v>
      </c>
      <c r="R162" s="54">
        <v>25</v>
      </c>
      <c r="S162" s="54"/>
      <c r="T162" s="54"/>
      <c r="U162" s="24" t="s">
        <v>608</v>
      </c>
      <c r="V162" s="24" t="s">
        <v>679</v>
      </c>
      <c r="W162" s="74" t="s">
        <v>680</v>
      </c>
      <c r="X162" s="10"/>
    </row>
    <row r="163" s="4" customFormat="1" ht="71.25" spans="1:24">
      <c r="A163" s="24">
        <f>SUBTOTAL(103,$B$8:B163)+0</f>
        <v>156</v>
      </c>
      <c r="B163" s="24" t="s">
        <v>555</v>
      </c>
      <c r="C163" s="24" t="s">
        <v>562</v>
      </c>
      <c r="D163" s="35" t="s">
        <v>681</v>
      </c>
      <c r="E163" s="27" t="s">
        <v>50</v>
      </c>
      <c r="F163" s="41" t="s">
        <v>564</v>
      </c>
      <c r="G163" s="24" t="s">
        <v>36</v>
      </c>
      <c r="H163" s="29">
        <v>30</v>
      </c>
      <c r="I163" s="29">
        <v>30</v>
      </c>
      <c r="J163" s="29"/>
      <c r="K163" s="29" t="s">
        <v>37</v>
      </c>
      <c r="L163" s="36" t="s">
        <v>682</v>
      </c>
      <c r="M163" s="36">
        <v>1</v>
      </c>
      <c r="N163" s="94"/>
      <c r="O163" s="94">
        <v>16</v>
      </c>
      <c r="P163" s="94">
        <v>52</v>
      </c>
      <c r="Q163" s="94">
        <v>1</v>
      </c>
      <c r="R163" s="94">
        <v>3</v>
      </c>
      <c r="S163" s="94"/>
      <c r="T163" s="94"/>
      <c r="U163" s="24" t="s">
        <v>566</v>
      </c>
      <c r="V163" s="24" t="s">
        <v>683</v>
      </c>
      <c r="W163" s="74" t="s">
        <v>568</v>
      </c>
      <c r="X163" s="10"/>
    </row>
    <row r="164" s="4" customFormat="1" ht="42.75" spans="1:24">
      <c r="A164" s="24">
        <f>SUBTOTAL(103,$B$8:B164)+0</f>
        <v>157</v>
      </c>
      <c r="B164" s="24" t="s">
        <v>555</v>
      </c>
      <c r="C164" s="24" t="s">
        <v>581</v>
      </c>
      <c r="D164" s="39" t="s">
        <v>684</v>
      </c>
      <c r="E164" s="27" t="s">
        <v>34</v>
      </c>
      <c r="F164" s="41" t="s">
        <v>131</v>
      </c>
      <c r="G164" s="24" t="s">
        <v>36</v>
      </c>
      <c r="H164" s="28">
        <v>22</v>
      </c>
      <c r="I164" s="28">
        <v>22</v>
      </c>
      <c r="J164" s="28"/>
      <c r="K164" s="28" t="s">
        <v>37</v>
      </c>
      <c r="L164" s="36" t="s">
        <v>685</v>
      </c>
      <c r="M164" s="36">
        <v>1</v>
      </c>
      <c r="N164" s="54"/>
      <c r="O164" s="54">
        <v>382</v>
      </c>
      <c r="P164" s="54">
        <v>1528</v>
      </c>
      <c r="Q164" s="54">
        <v>20</v>
      </c>
      <c r="R164" s="54">
        <v>60</v>
      </c>
      <c r="S164" s="54"/>
      <c r="T164" s="54"/>
      <c r="U164" s="24" t="s">
        <v>584</v>
      </c>
      <c r="V164" s="24" t="s">
        <v>686</v>
      </c>
      <c r="W164" s="74" t="s">
        <v>687</v>
      </c>
      <c r="X164" s="10"/>
    </row>
    <row r="165" s="4" customFormat="1" ht="42.75" spans="1:24">
      <c r="A165" s="24">
        <f>SUBTOTAL(103,$B$8:B165)+0</f>
        <v>158</v>
      </c>
      <c r="B165" s="24" t="s">
        <v>555</v>
      </c>
      <c r="C165" s="24" t="s">
        <v>581</v>
      </c>
      <c r="D165" s="39" t="s">
        <v>688</v>
      </c>
      <c r="E165" s="27" t="s">
        <v>34</v>
      </c>
      <c r="F165" s="41" t="s">
        <v>131</v>
      </c>
      <c r="G165" s="24" t="s">
        <v>36</v>
      </c>
      <c r="H165" s="28">
        <v>22</v>
      </c>
      <c r="I165" s="28">
        <v>22</v>
      </c>
      <c r="J165" s="28"/>
      <c r="K165" s="28" t="s">
        <v>37</v>
      </c>
      <c r="L165" s="36" t="s">
        <v>689</v>
      </c>
      <c r="M165" s="36">
        <v>1</v>
      </c>
      <c r="N165" s="54"/>
      <c r="O165" s="54">
        <v>72</v>
      </c>
      <c r="P165" s="54">
        <v>276</v>
      </c>
      <c r="Q165" s="54">
        <v>24</v>
      </c>
      <c r="R165" s="54">
        <v>77</v>
      </c>
      <c r="S165" s="54"/>
      <c r="T165" s="54"/>
      <c r="U165" s="24" t="s">
        <v>584</v>
      </c>
      <c r="V165" s="24" t="s">
        <v>686</v>
      </c>
      <c r="W165" s="74" t="s">
        <v>690</v>
      </c>
      <c r="X165" s="10"/>
    </row>
    <row r="166" s="4" customFormat="1" ht="28.5" spans="1:24">
      <c r="A166" s="24">
        <f>SUBTOTAL(103,$B$8:B166)+0</f>
        <v>159</v>
      </c>
      <c r="B166" s="24" t="s">
        <v>555</v>
      </c>
      <c r="C166" s="24" t="s">
        <v>581</v>
      </c>
      <c r="D166" s="39" t="s">
        <v>691</v>
      </c>
      <c r="E166" s="27" t="s">
        <v>50</v>
      </c>
      <c r="F166" s="41" t="s">
        <v>136</v>
      </c>
      <c r="G166" s="24" t="s">
        <v>36</v>
      </c>
      <c r="H166" s="28">
        <v>60</v>
      </c>
      <c r="I166" s="28">
        <v>60</v>
      </c>
      <c r="J166" s="28"/>
      <c r="K166" s="28" t="s">
        <v>37</v>
      </c>
      <c r="L166" s="36" t="s">
        <v>692</v>
      </c>
      <c r="M166" s="36">
        <v>1</v>
      </c>
      <c r="N166" s="54"/>
      <c r="O166" s="54">
        <v>1380</v>
      </c>
      <c r="P166" s="54">
        <v>4220</v>
      </c>
      <c r="Q166" s="54">
        <v>69</v>
      </c>
      <c r="R166" s="54">
        <v>265</v>
      </c>
      <c r="S166" s="54">
        <v>188</v>
      </c>
      <c r="T166" s="54">
        <v>665</v>
      </c>
      <c r="U166" s="24" t="s">
        <v>584</v>
      </c>
      <c r="V166" s="24" t="s">
        <v>693</v>
      </c>
      <c r="W166" s="74" t="s">
        <v>694</v>
      </c>
      <c r="X166" s="10"/>
    </row>
    <row r="167" s="4" customFormat="1" ht="42.75" spans="1:24">
      <c r="A167" s="24">
        <f>SUBTOTAL(103,$B$8:B167)+0</f>
        <v>160</v>
      </c>
      <c r="B167" s="24" t="s">
        <v>555</v>
      </c>
      <c r="C167" s="24" t="s">
        <v>581</v>
      </c>
      <c r="D167" s="39" t="s">
        <v>695</v>
      </c>
      <c r="E167" s="27" t="s">
        <v>34</v>
      </c>
      <c r="F167" s="41" t="s">
        <v>131</v>
      </c>
      <c r="G167" s="24" t="s">
        <v>36</v>
      </c>
      <c r="H167" s="28">
        <v>22</v>
      </c>
      <c r="I167" s="28">
        <v>22</v>
      </c>
      <c r="J167" s="28"/>
      <c r="K167" s="28" t="s">
        <v>37</v>
      </c>
      <c r="L167" s="36" t="s">
        <v>689</v>
      </c>
      <c r="M167" s="36">
        <v>1</v>
      </c>
      <c r="N167" s="54"/>
      <c r="O167" s="54">
        <v>47</v>
      </c>
      <c r="P167" s="54">
        <v>170</v>
      </c>
      <c r="Q167" s="54">
        <v>28</v>
      </c>
      <c r="R167" s="54">
        <v>72</v>
      </c>
      <c r="S167" s="54"/>
      <c r="T167" s="54"/>
      <c r="U167" s="24" t="s">
        <v>584</v>
      </c>
      <c r="V167" s="24" t="s">
        <v>686</v>
      </c>
      <c r="W167" s="74" t="s">
        <v>696</v>
      </c>
      <c r="X167" s="10"/>
    </row>
    <row r="168" s="4" customFormat="1" ht="71.25" spans="1:24">
      <c r="A168" s="24">
        <f>SUBTOTAL(103,$B$8:B168)+0</f>
        <v>161</v>
      </c>
      <c r="B168" s="24" t="s">
        <v>555</v>
      </c>
      <c r="C168" s="24" t="s">
        <v>611</v>
      </c>
      <c r="D168" s="25" t="s">
        <v>697</v>
      </c>
      <c r="E168" s="27" t="s">
        <v>50</v>
      </c>
      <c r="F168" s="24" t="s">
        <v>698</v>
      </c>
      <c r="G168" s="24" t="s">
        <v>36</v>
      </c>
      <c r="H168" s="28">
        <v>50</v>
      </c>
      <c r="I168" s="28">
        <v>50</v>
      </c>
      <c r="J168" s="28"/>
      <c r="K168" s="28" t="s">
        <v>37</v>
      </c>
      <c r="L168" s="36" t="s">
        <v>699</v>
      </c>
      <c r="M168" s="36">
        <v>1</v>
      </c>
      <c r="N168" s="54"/>
      <c r="O168" s="54">
        <v>143</v>
      </c>
      <c r="P168" s="54">
        <v>580</v>
      </c>
      <c r="Q168" s="54">
        <v>14</v>
      </c>
      <c r="R168" s="54">
        <v>55</v>
      </c>
      <c r="S168" s="54"/>
      <c r="T168" s="54"/>
      <c r="U168" s="24" t="s">
        <v>615</v>
      </c>
      <c r="V168" s="24" t="s">
        <v>700</v>
      </c>
      <c r="W168" s="74" t="s">
        <v>701</v>
      </c>
      <c r="X168" s="10"/>
    </row>
    <row r="169" s="4" customFormat="1" ht="57" spans="1:24">
      <c r="A169" s="24">
        <f>SUBTOTAL(103,$B$8:B169)+0</f>
        <v>162</v>
      </c>
      <c r="B169" s="24" t="s">
        <v>555</v>
      </c>
      <c r="C169" s="24" t="s">
        <v>611</v>
      </c>
      <c r="D169" s="25" t="s">
        <v>702</v>
      </c>
      <c r="E169" s="27" t="s">
        <v>50</v>
      </c>
      <c r="F169" s="24" t="s">
        <v>698</v>
      </c>
      <c r="G169" s="24" t="s">
        <v>36</v>
      </c>
      <c r="H169" s="28">
        <v>50</v>
      </c>
      <c r="I169" s="28">
        <v>50</v>
      </c>
      <c r="J169" s="28"/>
      <c r="K169" s="59" t="s">
        <v>37</v>
      </c>
      <c r="L169" s="24" t="s">
        <v>703</v>
      </c>
      <c r="M169" s="27">
        <v>1</v>
      </c>
      <c r="N169" s="27"/>
      <c r="O169" s="24">
        <v>53</v>
      </c>
      <c r="P169" s="24">
        <v>225</v>
      </c>
      <c r="Q169" s="24">
        <v>5</v>
      </c>
      <c r="R169" s="24">
        <v>19</v>
      </c>
      <c r="S169" s="24"/>
      <c r="T169" s="24"/>
      <c r="U169" s="24" t="s">
        <v>615</v>
      </c>
      <c r="V169" s="24" t="s">
        <v>700</v>
      </c>
      <c r="W169" s="74" t="s">
        <v>704</v>
      </c>
      <c r="X169" s="10"/>
    </row>
    <row r="170" s="4" customFormat="1" ht="57" spans="1:24">
      <c r="A170" s="24">
        <f>SUBTOTAL(103,$B$8:B170)+0</f>
        <v>163</v>
      </c>
      <c r="B170" s="24" t="s">
        <v>555</v>
      </c>
      <c r="C170" s="24" t="s">
        <v>611</v>
      </c>
      <c r="D170" s="39" t="s">
        <v>705</v>
      </c>
      <c r="E170" s="27" t="s">
        <v>34</v>
      </c>
      <c r="F170" s="41" t="s">
        <v>131</v>
      </c>
      <c r="G170" s="24" t="s">
        <v>36</v>
      </c>
      <c r="H170" s="28">
        <v>10</v>
      </c>
      <c r="I170" s="28">
        <v>10</v>
      </c>
      <c r="J170" s="28"/>
      <c r="K170" s="28" t="s">
        <v>37</v>
      </c>
      <c r="L170" s="36" t="s">
        <v>706</v>
      </c>
      <c r="M170" s="36">
        <v>1</v>
      </c>
      <c r="N170" s="54"/>
      <c r="O170" s="24">
        <v>34</v>
      </c>
      <c r="P170" s="24">
        <v>130</v>
      </c>
      <c r="Q170" s="24">
        <v>6</v>
      </c>
      <c r="R170" s="24">
        <v>29</v>
      </c>
      <c r="S170" s="54"/>
      <c r="T170" s="54"/>
      <c r="U170" s="24" t="s">
        <v>615</v>
      </c>
      <c r="V170" s="24" t="s">
        <v>707</v>
      </c>
      <c r="W170" s="74" t="s">
        <v>708</v>
      </c>
      <c r="X170" s="10"/>
    </row>
    <row r="171" s="4" customFormat="1" ht="42.75" spans="1:24">
      <c r="A171" s="24">
        <f>SUBTOTAL(103,$B$8:B171)+0</f>
        <v>164</v>
      </c>
      <c r="B171" s="24" t="s">
        <v>555</v>
      </c>
      <c r="C171" s="24" t="s">
        <v>611</v>
      </c>
      <c r="D171" s="39" t="s">
        <v>709</v>
      </c>
      <c r="E171" s="27" t="s">
        <v>34</v>
      </c>
      <c r="F171" s="41" t="s">
        <v>131</v>
      </c>
      <c r="G171" s="24" t="s">
        <v>36</v>
      </c>
      <c r="H171" s="28">
        <v>16</v>
      </c>
      <c r="I171" s="28">
        <v>16</v>
      </c>
      <c r="J171" s="28"/>
      <c r="K171" s="59" t="s">
        <v>37</v>
      </c>
      <c r="L171" s="36" t="s">
        <v>710</v>
      </c>
      <c r="M171" s="27">
        <v>1</v>
      </c>
      <c r="N171" s="27"/>
      <c r="O171" s="24">
        <v>36</v>
      </c>
      <c r="P171" s="24">
        <v>142</v>
      </c>
      <c r="Q171" s="24">
        <v>7</v>
      </c>
      <c r="R171" s="24">
        <v>33</v>
      </c>
      <c r="S171" s="27"/>
      <c r="T171" s="27"/>
      <c r="U171" s="24" t="s">
        <v>615</v>
      </c>
      <c r="V171" s="24" t="s">
        <v>711</v>
      </c>
      <c r="W171" s="74" t="s">
        <v>712</v>
      </c>
      <c r="X171" s="10"/>
    </row>
    <row r="172" s="4" customFormat="1" ht="57" spans="1:24">
      <c r="A172" s="24">
        <f>SUBTOTAL(103,$B$8:B172)+0</f>
        <v>165</v>
      </c>
      <c r="B172" s="24" t="s">
        <v>555</v>
      </c>
      <c r="C172" s="24" t="s">
        <v>611</v>
      </c>
      <c r="D172" s="25" t="s">
        <v>713</v>
      </c>
      <c r="E172" s="27" t="s">
        <v>50</v>
      </c>
      <c r="F172" s="24" t="s">
        <v>698</v>
      </c>
      <c r="G172" s="24" t="s">
        <v>36</v>
      </c>
      <c r="H172" s="28">
        <v>5</v>
      </c>
      <c r="I172" s="28">
        <v>5</v>
      </c>
      <c r="J172" s="28"/>
      <c r="K172" s="59" t="s">
        <v>37</v>
      </c>
      <c r="L172" s="24" t="s">
        <v>714</v>
      </c>
      <c r="M172" s="27">
        <v>1</v>
      </c>
      <c r="N172" s="27"/>
      <c r="O172" s="27">
        <v>12</v>
      </c>
      <c r="P172" s="27">
        <v>48</v>
      </c>
      <c r="Q172" s="27"/>
      <c r="R172" s="27"/>
      <c r="S172" s="27"/>
      <c r="T172" s="27"/>
      <c r="U172" s="24" t="s">
        <v>615</v>
      </c>
      <c r="V172" s="24" t="s">
        <v>715</v>
      </c>
      <c r="W172" s="74" t="s">
        <v>716</v>
      </c>
      <c r="X172" s="10"/>
    </row>
    <row r="173" s="4" customFormat="1" ht="42.75" spans="1:24">
      <c r="A173" s="24">
        <f>SUBTOTAL(103,$B$8:B173)+0</f>
        <v>166</v>
      </c>
      <c r="B173" s="24" t="s">
        <v>555</v>
      </c>
      <c r="C173" s="24" t="s">
        <v>611</v>
      </c>
      <c r="D173" s="25" t="s">
        <v>717</v>
      </c>
      <c r="E173" s="27" t="s">
        <v>34</v>
      </c>
      <c r="F173" s="41" t="s">
        <v>131</v>
      </c>
      <c r="G173" s="24" t="s">
        <v>36</v>
      </c>
      <c r="H173" s="28">
        <v>5</v>
      </c>
      <c r="I173" s="28">
        <v>5</v>
      </c>
      <c r="J173" s="28"/>
      <c r="K173" s="59" t="s">
        <v>37</v>
      </c>
      <c r="L173" s="36" t="s">
        <v>718</v>
      </c>
      <c r="M173" s="27">
        <v>1</v>
      </c>
      <c r="N173" s="27"/>
      <c r="O173" s="27">
        <v>87</v>
      </c>
      <c r="P173" s="27">
        <v>317</v>
      </c>
      <c r="Q173" s="27">
        <v>10</v>
      </c>
      <c r="R173" s="27">
        <v>33</v>
      </c>
      <c r="S173" s="27"/>
      <c r="T173" s="27"/>
      <c r="U173" s="24" t="s">
        <v>615</v>
      </c>
      <c r="V173" s="24" t="s">
        <v>719</v>
      </c>
      <c r="W173" s="74" t="s">
        <v>720</v>
      </c>
      <c r="X173" s="10"/>
    </row>
    <row r="174" s="4" customFormat="1" ht="42.75" spans="1:24">
      <c r="A174" s="24">
        <f>SUBTOTAL(103,$B$8:B174)+0</f>
        <v>167</v>
      </c>
      <c r="B174" s="24" t="s">
        <v>555</v>
      </c>
      <c r="C174" s="24" t="s">
        <v>611</v>
      </c>
      <c r="D174" s="39" t="s">
        <v>721</v>
      </c>
      <c r="E174" s="27" t="s">
        <v>34</v>
      </c>
      <c r="F174" s="41" t="s">
        <v>131</v>
      </c>
      <c r="G174" s="24" t="s">
        <v>429</v>
      </c>
      <c r="H174" s="28">
        <v>15</v>
      </c>
      <c r="I174" s="28">
        <v>15</v>
      </c>
      <c r="J174" s="28"/>
      <c r="K174" s="28" t="s">
        <v>37</v>
      </c>
      <c r="L174" s="36" t="s">
        <v>722</v>
      </c>
      <c r="M174" s="36">
        <v>1</v>
      </c>
      <c r="N174" s="54"/>
      <c r="O174" s="24">
        <v>52</v>
      </c>
      <c r="P174" s="24">
        <v>228</v>
      </c>
      <c r="Q174" s="24">
        <v>12</v>
      </c>
      <c r="R174" s="24">
        <v>41</v>
      </c>
      <c r="S174" s="24"/>
      <c r="T174" s="24"/>
      <c r="U174" s="24" t="s">
        <v>615</v>
      </c>
      <c r="V174" s="24" t="s">
        <v>723</v>
      </c>
      <c r="W174" s="74" t="s">
        <v>724</v>
      </c>
      <c r="X174" s="10"/>
    </row>
    <row r="175" s="4" customFormat="1" ht="28.5" spans="1:24">
      <c r="A175" s="24">
        <f>SUBTOTAL(103,$B$8:B175)+0</f>
        <v>168</v>
      </c>
      <c r="B175" s="24" t="s">
        <v>555</v>
      </c>
      <c r="C175" s="24" t="s">
        <v>587</v>
      </c>
      <c r="D175" s="39" t="s">
        <v>725</v>
      </c>
      <c r="E175" s="27" t="s">
        <v>34</v>
      </c>
      <c r="F175" s="41" t="s">
        <v>131</v>
      </c>
      <c r="G175" s="24" t="s">
        <v>36</v>
      </c>
      <c r="H175" s="28">
        <v>8</v>
      </c>
      <c r="I175" s="28">
        <v>8</v>
      </c>
      <c r="J175" s="28"/>
      <c r="K175" s="28" t="s">
        <v>37</v>
      </c>
      <c r="L175" s="36" t="s">
        <v>726</v>
      </c>
      <c r="M175" s="36">
        <v>1</v>
      </c>
      <c r="N175" s="54"/>
      <c r="O175" s="54">
        <v>13</v>
      </c>
      <c r="P175" s="54">
        <v>49</v>
      </c>
      <c r="Q175" s="54">
        <v>1</v>
      </c>
      <c r="R175" s="54">
        <v>4</v>
      </c>
      <c r="S175" s="54"/>
      <c r="T175" s="54"/>
      <c r="U175" s="24" t="s">
        <v>590</v>
      </c>
      <c r="V175" s="24" t="s">
        <v>727</v>
      </c>
      <c r="W175" s="74" t="s">
        <v>728</v>
      </c>
      <c r="X175" s="10"/>
    </row>
    <row r="176" s="4" customFormat="1" ht="28.5" spans="1:24">
      <c r="A176" s="24">
        <f>SUBTOTAL(103,$B$8:B176)+0</f>
        <v>169</v>
      </c>
      <c r="B176" s="24" t="s">
        <v>555</v>
      </c>
      <c r="C176" s="24" t="s">
        <v>587</v>
      </c>
      <c r="D176" s="39" t="s">
        <v>729</v>
      </c>
      <c r="E176" s="27" t="s">
        <v>34</v>
      </c>
      <c r="F176" s="41" t="s">
        <v>131</v>
      </c>
      <c r="G176" s="24" t="s">
        <v>36</v>
      </c>
      <c r="H176" s="28">
        <v>12</v>
      </c>
      <c r="I176" s="28">
        <v>12</v>
      </c>
      <c r="J176" s="28"/>
      <c r="K176" s="28" t="s">
        <v>37</v>
      </c>
      <c r="L176" s="36" t="s">
        <v>730</v>
      </c>
      <c r="M176" s="36">
        <v>1</v>
      </c>
      <c r="N176" s="54"/>
      <c r="O176" s="54">
        <v>9</v>
      </c>
      <c r="P176" s="54">
        <v>35</v>
      </c>
      <c r="Q176" s="54"/>
      <c r="R176" s="54"/>
      <c r="S176" s="54"/>
      <c r="T176" s="54"/>
      <c r="U176" s="24" t="s">
        <v>590</v>
      </c>
      <c r="V176" s="24" t="s">
        <v>731</v>
      </c>
      <c r="W176" s="74" t="s">
        <v>732</v>
      </c>
      <c r="X176" s="10"/>
    </row>
    <row r="177" s="4" customFormat="1" ht="28.5" spans="1:24">
      <c r="A177" s="24">
        <f>SUBTOTAL(103,$B$8:B177)+0</f>
        <v>170</v>
      </c>
      <c r="B177" s="24" t="s">
        <v>555</v>
      </c>
      <c r="C177" s="24" t="s">
        <v>587</v>
      </c>
      <c r="D177" s="39" t="s">
        <v>733</v>
      </c>
      <c r="E177" s="27" t="s">
        <v>34</v>
      </c>
      <c r="F177" s="41" t="s">
        <v>131</v>
      </c>
      <c r="G177" s="24" t="s">
        <v>36</v>
      </c>
      <c r="H177" s="28">
        <v>7.2</v>
      </c>
      <c r="I177" s="28">
        <v>7.2</v>
      </c>
      <c r="J177" s="28"/>
      <c r="K177" s="28" t="s">
        <v>37</v>
      </c>
      <c r="L177" s="36" t="s">
        <v>734</v>
      </c>
      <c r="M177" s="36">
        <v>1</v>
      </c>
      <c r="N177" s="54"/>
      <c r="O177" s="54">
        <v>1</v>
      </c>
      <c r="P177" s="54">
        <v>6</v>
      </c>
      <c r="Q177" s="54"/>
      <c r="R177" s="54"/>
      <c r="S177" s="54"/>
      <c r="T177" s="54"/>
      <c r="U177" s="24" t="s">
        <v>590</v>
      </c>
      <c r="V177" s="24" t="s">
        <v>735</v>
      </c>
      <c r="W177" s="74" t="s">
        <v>736</v>
      </c>
      <c r="X177" s="10"/>
    </row>
    <row r="178" s="4" customFormat="1" ht="42.75" spans="1:24">
      <c r="A178" s="24">
        <f>SUBTOTAL(103,$B$8:B178)+0</f>
        <v>171</v>
      </c>
      <c r="B178" s="24" t="s">
        <v>555</v>
      </c>
      <c r="C178" s="24" t="s">
        <v>599</v>
      </c>
      <c r="D178" s="39" t="s">
        <v>737</v>
      </c>
      <c r="E178" s="27" t="s">
        <v>34</v>
      </c>
      <c r="F178" s="41" t="s">
        <v>131</v>
      </c>
      <c r="G178" s="24" t="s">
        <v>36</v>
      </c>
      <c r="H178" s="28">
        <v>32</v>
      </c>
      <c r="I178" s="28">
        <v>32</v>
      </c>
      <c r="J178" s="28"/>
      <c r="K178" s="28" t="s">
        <v>37</v>
      </c>
      <c r="L178" s="36" t="s">
        <v>738</v>
      </c>
      <c r="M178" s="36">
        <v>1</v>
      </c>
      <c r="N178" s="54"/>
      <c r="O178" s="54">
        <v>125</v>
      </c>
      <c r="P178" s="54">
        <v>520</v>
      </c>
      <c r="Q178" s="54">
        <v>15</v>
      </c>
      <c r="R178" s="54">
        <v>61</v>
      </c>
      <c r="S178" s="54"/>
      <c r="T178" s="54"/>
      <c r="U178" s="24" t="s">
        <v>602</v>
      </c>
      <c r="V178" s="36" t="s">
        <v>739</v>
      </c>
      <c r="W178" s="74" t="s">
        <v>740</v>
      </c>
      <c r="X178" s="10"/>
    </row>
    <row r="179" s="4" customFormat="1" ht="42.75" spans="1:24">
      <c r="A179" s="24">
        <f>SUBTOTAL(103,$B$8:B179)+0</f>
        <v>172</v>
      </c>
      <c r="B179" s="24" t="s">
        <v>555</v>
      </c>
      <c r="C179" s="24" t="s">
        <v>599</v>
      </c>
      <c r="D179" s="39" t="s">
        <v>741</v>
      </c>
      <c r="E179" s="27" t="s">
        <v>34</v>
      </c>
      <c r="F179" s="41" t="s">
        <v>131</v>
      </c>
      <c r="G179" s="24" t="s">
        <v>36</v>
      </c>
      <c r="H179" s="28">
        <v>45</v>
      </c>
      <c r="I179" s="28">
        <v>45</v>
      </c>
      <c r="J179" s="28"/>
      <c r="K179" s="28" t="s">
        <v>37</v>
      </c>
      <c r="L179" s="36" t="s">
        <v>742</v>
      </c>
      <c r="M179" s="36">
        <v>1</v>
      </c>
      <c r="N179" s="54"/>
      <c r="O179" s="54">
        <v>48</v>
      </c>
      <c r="P179" s="54">
        <v>168</v>
      </c>
      <c r="Q179" s="54">
        <v>10</v>
      </c>
      <c r="R179" s="54">
        <v>36</v>
      </c>
      <c r="S179" s="54"/>
      <c r="T179" s="54"/>
      <c r="U179" s="24" t="s">
        <v>602</v>
      </c>
      <c r="V179" s="36" t="s">
        <v>743</v>
      </c>
      <c r="W179" s="74" t="s">
        <v>744</v>
      </c>
      <c r="X179" s="10"/>
    </row>
    <row r="180" s="4" customFormat="1" ht="42.75" spans="1:24">
      <c r="A180" s="24">
        <f>SUBTOTAL(103,$B$8:B180)+0</f>
        <v>173</v>
      </c>
      <c r="B180" s="24" t="s">
        <v>555</v>
      </c>
      <c r="C180" s="24" t="s">
        <v>599</v>
      </c>
      <c r="D180" s="39" t="s">
        <v>745</v>
      </c>
      <c r="E180" s="27" t="s">
        <v>34</v>
      </c>
      <c r="F180" s="41" t="s">
        <v>131</v>
      </c>
      <c r="G180" s="24" t="s">
        <v>36</v>
      </c>
      <c r="H180" s="28">
        <v>28</v>
      </c>
      <c r="I180" s="28">
        <v>28</v>
      </c>
      <c r="J180" s="28"/>
      <c r="K180" s="28" t="s">
        <v>37</v>
      </c>
      <c r="L180" s="36" t="s">
        <v>746</v>
      </c>
      <c r="M180" s="36">
        <v>1</v>
      </c>
      <c r="N180" s="54"/>
      <c r="O180" s="54">
        <v>105</v>
      </c>
      <c r="P180" s="54">
        <v>375</v>
      </c>
      <c r="Q180" s="54">
        <v>21</v>
      </c>
      <c r="R180" s="54">
        <v>84</v>
      </c>
      <c r="S180" s="54"/>
      <c r="T180" s="54"/>
      <c r="U180" s="24" t="s">
        <v>602</v>
      </c>
      <c r="V180" s="36" t="s">
        <v>747</v>
      </c>
      <c r="W180" s="74" t="s">
        <v>748</v>
      </c>
      <c r="X180" s="10"/>
    </row>
    <row r="181" s="4" customFormat="1" ht="42.75" spans="1:24">
      <c r="A181" s="24">
        <f>SUBTOTAL(103,$B$8:B181)+0</f>
        <v>174</v>
      </c>
      <c r="B181" s="24" t="s">
        <v>555</v>
      </c>
      <c r="C181" s="24" t="s">
        <v>599</v>
      </c>
      <c r="D181" s="39" t="s">
        <v>749</v>
      </c>
      <c r="E181" s="27" t="s">
        <v>34</v>
      </c>
      <c r="F181" s="41" t="s">
        <v>131</v>
      </c>
      <c r="G181" s="24" t="s">
        <v>36</v>
      </c>
      <c r="H181" s="28">
        <v>20</v>
      </c>
      <c r="I181" s="28">
        <v>20</v>
      </c>
      <c r="J181" s="28"/>
      <c r="K181" s="28" t="s">
        <v>37</v>
      </c>
      <c r="L181" s="36" t="s">
        <v>750</v>
      </c>
      <c r="M181" s="36">
        <v>1</v>
      </c>
      <c r="N181" s="54"/>
      <c r="O181" s="54">
        <v>68</v>
      </c>
      <c r="P181" s="54">
        <v>228</v>
      </c>
      <c r="Q181" s="54">
        <v>7</v>
      </c>
      <c r="R181" s="54">
        <v>29</v>
      </c>
      <c r="S181" s="54"/>
      <c r="T181" s="54"/>
      <c r="U181" s="24" t="s">
        <v>602</v>
      </c>
      <c r="V181" s="36" t="s">
        <v>751</v>
      </c>
      <c r="W181" s="74" t="s">
        <v>752</v>
      </c>
      <c r="X181" s="10"/>
    </row>
    <row r="182" s="4" customFormat="1" ht="71.25" spans="1:24">
      <c r="A182" s="24">
        <f>SUBTOTAL(103,$B$8:B182)+0</f>
        <v>175</v>
      </c>
      <c r="B182" s="24" t="s">
        <v>555</v>
      </c>
      <c r="C182" s="24" t="s">
        <v>599</v>
      </c>
      <c r="D182" s="35" t="s">
        <v>753</v>
      </c>
      <c r="E182" s="31" t="s">
        <v>34</v>
      </c>
      <c r="F182" s="56" t="s">
        <v>35</v>
      </c>
      <c r="G182" s="24" t="s">
        <v>36</v>
      </c>
      <c r="H182" s="28">
        <v>150</v>
      </c>
      <c r="I182" s="28">
        <v>150</v>
      </c>
      <c r="J182" s="28"/>
      <c r="K182" s="59" t="s">
        <v>37</v>
      </c>
      <c r="L182" s="36" t="s">
        <v>754</v>
      </c>
      <c r="M182" s="36">
        <v>1</v>
      </c>
      <c r="N182" s="54"/>
      <c r="O182" s="54">
        <v>48</v>
      </c>
      <c r="P182" s="54">
        <v>168</v>
      </c>
      <c r="Q182" s="54">
        <v>10</v>
      </c>
      <c r="R182" s="54">
        <v>36</v>
      </c>
      <c r="S182" s="54"/>
      <c r="T182" s="54"/>
      <c r="U182" s="24" t="s">
        <v>602</v>
      </c>
      <c r="V182" s="24" t="s">
        <v>525</v>
      </c>
      <c r="W182" s="74" t="s">
        <v>755</v>
      </c>
      <c r="X182" s="10"/>
    </row>
    <row r="183" s="4" customFormat="1" ht="42.75" spans="1:24">
      <c r="A183" s="24">
        <f>SUBTOTAL(103,$B$8:B183)+0</f>
        <v>176</v>
      </c>
      <c r="B183" s="24" t="s">
        <v>555</v>
      </c>
      <c r="C183" s="24" t="s">
        <v>575</v>
      </c>
      <c r="D183" s="39" t="s">
        <v>756</v>
      </c>
      <c r="E183" s="27" t="s">
        <v>50</v>
      </c>
      <c r="F183" s="41" t="s">
        <v>333</v>
      </c>
      <c r="G183" s="24" t="s">
        <v>83</v>
      </c>
      <c r="H183" s="28">
        <v>15</v>
      </c>
      <c r="I183" s="28">
        <v>15</v>
      </c>
      <c r="J183" s="28"/>
      <c r="K183" s="28" t="s">
        <v>37</v>
      </c>
      <c r="L183" s="36" t="s">
        <v>757</v>
      </c>
      <c r="M183" s="36">
        <v>1</v>
      </c>
      <c r="N183" s="54"/>
      <c r="O183" s="54">
        <v>59</v>
      </c>
      <c r="P183" s="54">
        <v>215</v>
      </c>
      <c r="Q183" s="54">
        <v>9</v>
      </c>
      <c r="R183" s="54">
        <v>28</v>
      </c>
      <c r="S183" s="54"/>
      <c r="T183" s="54"/>
      <c r="U183" s="24" t="s">
        <v>578</v>
      </c>
      <c r="V183" s="36" t="s">
        <v>758</v>
      </c>
      <c r="W183" s="74" t="s">
        <v>759</v>
      </c>
      <c r="X183" s="10"/>
    </row>
    <row r="184" s="4" customFormat="1" ht="57" spans="1:24">
      <c r="A184" s="24">
        <f>SUBTOTAL(103,$B$8:B184)+0</f>
        <v>177</v>
      </c>
      <c r="B184" s="24" t="s">
        <v>555</v>
      </c>
      <c r="C184" s="24" t="s">
        <v>575</v>
      </c>
      <c r="D184" s="35" t="s">
        <v>760</v>
      </c>
      <c r="E184" s="27" t="s">
        <v>34</v>
      </c>
      <c r="F184" s="36" t="s">
        <v>131</v>
      </c>
      <c r="G184" s="24" t="s">
        <v>474</v>
      </c>
      <c r="H184" s="28">
        <v>30</v>
      </c>
      <c r="I184" s="28">
        <v>30</v>
      </c>
      <c r="J184" s="28"/>
      <c r="K184" s="59" t="s">
        <v>37</v>
      </c>
      <c r="L184" s="36" t="s">
        <v>761</v>
      </c>
      <c r="M184" s="36">
        <v>1</v>
      </c>
      <c r="N184" s="54"/>
      <c r="O184" s="54">
        <v>228</v>
      </c>
      <c r="P184" s="54">
        <v>718</v>
      </c>
      <c r="Q184" s="54">
        <v>43</v>
      </c>
      <c r="R184" s="54">
        <v>155</v>
      </c>
      <c r="S184" s="54"/>
      <c r="T184" s="54"/>
      <c r="U184" s="24" t="s">
        <v>578</v>
      </c>
      <c r="V184" s="36" t="s">
        <v>762</v>
      </c>
      <c r="W184" s="74" t="s">
        <v>763</v>
      </c>
      <c r="X184" s="10"/>
    </row>
    <row r="185" s="4" customFormat="1" ht="57" spans="1:24">
      <c r="A185" s="24">
        <f>SUBTOTAL(103,$B$8:B185)+0</f>
        <v>178</v>
      </c>
      <c r="B185" s="24" t="s">
        <v>555</v>
      </c>
      <c r="C185" s="24" t="s">
        <v>575</v>
      </c>
      <c r="D185" s="39" t="s">
        <v>764</v>
      </c>
      <c r="E185" s="27" t="s">
        <v>34</v>
      </c>
      <c r="F185" s="41" t="s">
        <v>131</v>
      </c>
      <c r="G185" s="24" t="s">
        <v>36</v>
      </c>
      <c r="H185" s="28">
        <v>20</v>
      </c>
      <c r="I185" s="28">
        <v>20</v>
      </c>
      <c r="J185" s="28"/>
      <c r="K185" s="28" t="s">
        <v>37</v>
      </c>
      <c r="L185" s="36" t="s">
        <v>765</v>
      </c>
      <c r="M185" s="36">
        <v>1</v>
      </c>
      <c r="N185" s="54"/>
      <c r="O185" s="54">
        <v>39</v>
      </c>
      <c r="P185" s="54">
        <v>139</v>
      </c>
      <c r="Q185" s="54">
        <v>9</v>
      </c>
      <c r="R185" s="54">
        <v>40</v>
      </c>
      <c r="S185" s="54"/>
      <c r="T185" s="54"/>
      <c r="U185" s="24" t="s">
        <v>578</v>
      </c>
      <c r="V185" s="36" t="s">
        <v>766</v>
      </c>
      <c r="W185" s="74" t="s">
        <v>767</v>
      </c>
      <c r="X185" s="10"/>
    </row>
    <row r="186" s="4" customFormat="1" ht="42.75" spans="1:24">
      <c r="A186" s="24">
        <f>SUBTOTAL(103,$B$8:B186)+0</f>
        <v>179</v>
      </c>
      <c r="B186" s="24" t="s">
        <v>555</v>
      </c>
      <c r="C186" s="24" t="s">
        <v>575</v>
      </c>
      <c r="D186" s="39" t="s">
        <v>768</v>
      </c>
      <c r="E186" s="27" t="s">
        <v>34</v>
      </c>
      <c r="F186" s="41" t="s">
        <v>131</v>
      </c>
      <c r="G186" s="24" t="s">
        <v>36</v>
      </c>
      <c r="H186" s="28">
        <v>20</v>
      </c>
      <c r="I186" s="28">
        <v>20</v>
      </c>
      <c r="J186" s="28"/>
      <c r="K186" s="28" t="s">
        <v>37</v>
      </c>
      <c r="L186" s="36" t="s">
        <v>769</v>
      </c>
      <c r="M186" s="36">
        <v>1</v>
      </c>
      <c r="N186" s="54"/>
      <c r="O186" s="54">
        <v>59</v>
      </c>
      <c r="P186" s="54">
        <v>215</v>
      </c>
      <c r="Q186" s="54">
        <v>9</v>
      </c>
      <c r="R186" s="54">
        <v>28</v>
      </c>
      <c r="S186" s="54"/>
      <c r="T186" s="54"/>
      <c r="U186" s="24" t="s">
        <v>578</v>
      </c>
      <c r="V186" s="36" t="s">
        <v>770</v>
      </c>
      <c r="W186" s="74" t="s">
        <v>771</v>
      </c>
      <c r="X186" s="10"/>
    </row>
    <row r="187" s="4" customFormat="1" ht="57" spans="1:24">
      <c r="A187" s="24">
        <f>SUBTOTAL(103,$B$8:B187)+0</f>
        <v>180</v>
      </c>
      <c r="B187" s="24" t="s">
        <v>555</v>
      </c>
      <c r="C187" s="24" t="s">
        <v>575</v>
      </c>
      <c r="D187" s="39" t="s">
        <v>772</v>
      </c>
      <c r="E187" s="27" t="s">
        <v>34</v>
      </c>
      <c r="F187" s="41" t="s">
        <v>131</v>
      </c>
      <c r="G187" s="24" t="s">
        <v>36</v>
      </c>
      <c r="H187" s="28">
        <v>25</v>
      </c>
      <c r="I187" s="28">
        <v>25</v>
      </c>
      <c r="J187" s="28"/>
      <c r="K187" s="28" t="s">
        <v>37</v>
      </c>
      <c r="L187" s="36" t="s">
        <v>773</v>
      </c>
      <c r="M187" s="36">
        <v>1</v>
      </c>
      <c r="N187" s="54"/>
      <c r="O187" s="54">
        <v>82</v>
      </c>
      <c r="P187" s="54">
        <v>308</v>
      </c>
      <c r="Q187" s="54">
        <v>10</v>
      </c>
      <c r="R187" s="54">
        <v>43</v>
      </c>
      <c r="S187" s="54"/>
      <c r="T187" s="54"/>
      <c r="U187" s="24" t="s">
        <v>578</v>
      </c>
      <c r="V187" s="36" t="s">
        <v>774</v>
      </c>
      <c r="W187" s="74" t="s">
        <v>775</v>
      </c>
      <c r="X187" s="10"/>
    </row>
    <row r="188" s="4" customFormat="1" ht="42.75" spans="1:24">
      <c r="A188" s="24">
        <f>SUBTOTAL(103,$B$8:B188)+0</f>
        <v>181</v>
      </c>
      <c r="B188" s="24" t="s">
        <v>555</v>
      </c>
      <c r="C188" s="24" t="s">
        <v>575</v>
      </c>
      <c r="D188" s="39" t="s">
        <v>776</v>
      </c>
      <c r="E188" s="27" t="s">
        <v>34</v>
      </c>
      <c r="F188" s="41" t="s">
        <v>131</v>
      </c>
      <c r="G188" s="24" t="s">
        <v>36</v>
      </c>
      <c r="H188" s="28">
        <v>20</v>
      </c>
      <c r="I188" s="28">
        <v>20</v>
      </c>
      <c r="J188" s="28"/>
      <c r="K188" s="28" t="s">
        <v>37</v>
      </c>
      <c r="L188" s="36" t="s">
        <v>769</v>
      </c>
      <c r="M188" s="36">
        <v>1</v>
      </c>
      <c r="N188" s="54"/>
      <c r="O188" s="54">
        <v>52</v>
      </c>
      <c r="P188" s="54">
        <v>209</v>
      </c>
      <c r="Q188" s="54">
        <v>9</v>
      </c>
      <c r="R188" s="54">
        <v>37</v>
      </c>
      <c r="S188" s="54"/>
      <c r="T188" s="54"/>
      <c r="U188" s="24" t="s">
        <v>578</v>
      </c>
      <c r="V188" s="36" t="s">
        <v>777</v>
      </c>
      <c r="W188" s="74" t="s">
        <v>778</v>
      </c>
      <c r="X188" s="10"/>
    </row>
    <row r="189" s="4" customFormat="1" ht="42.75" spans="1:24">
      <c r="A189" s="24">
        <f>SUBTOTAL(103,$B$8:B189)+0</f>
        <v>182</v>
      </c>
      <c r="B189" s="24" t="s">
        <v>555</v>
      </c>
      <c r="C189" s="24" t="s">
        <v>575</v>
      </c>
      <c r="D189" s="39" t="s">
        <v>779</v>
      </c>
      <c r="E189" s="27" t="s">
        <v>34</v>
      </c>
      <c r="F189" s="41" t="s">
        <v>131</v>
      </c>
      <c r="G189" s="24" t="s">
        <v>36</v>
      </c>
      <c r="H189" s="28">
        <v>12</v>
      </c>
      <c r="I189" s="28">
        <v>12</v>
      </c>
      <c r="J189" s="28"/>
      <c r="K189" s="28" t="s">
        <v>37</v>
      </c>
      <c r="L189" s="36" t="s">
        <v>780</v>
      </c>
      <c r="M189" s="36">
        <v>1</v>
      </c>
      <c r="N189" s="54"/>
      <c r="O189" s="54">
        <v>36</v>
      </c>
      <c r="P189" s="54">
        <v>137</v>
      </c>
      <c r="Q189" s="54">
        <v>9</v>
      </c>
      <c r="R189" s="54">
        <v>32</v>
      </c>
      <c r="S189" s="54"/>
      <c r="T189" s="54"/>
      <c r="U189" s="24" t="s">
        <v>578</v>
      </c>
      <c r="V189" s="36" t="s">
        <v>781</v>
      </c>
      <c r="W189" s="74" t="s">
        <v>782</v>
      </c>
      <c r="X189" s="10"/>
    </row>
    <row r="190" s="4" customFormat="1" ht="42.75" spans="1:24">
      <c r="A190" s="24">
        <f>SUBTOTAL(103,$B$8:B190)+0</f>
        <v>183</v>
      </c>
      <c r="B190" s="24" t="s">
        <v>555</v>
      </c>
      <c r="C190" s="24" t="s">
        <v>593</v>
      </c>
      <c r="D190" s="25" t="s">
        <v>783</v>
      </c>
      <c r="E190" s="27" t="s">
        <v>50</v>
      </c>
      <c r="F190" s="24" t="s">
        <v>51</v>
      </c>
      <c r="G190" s="24" t="s">
        <v>83</v>
      </c>
      <c r="H190" s="29">
        <v>50</v>
      </c>
      <c r="I190" s="29">
        <v>50</v>
      </c>
      <c r="J190" s="29"/>
      <c r="K190" s="101" t="s">
        <v>37</v>
      </c>
      <c r="L190" s="24" t="s">
        <v>784</v>
      </c>
      <c r="M190" s="36">
        <v>1</v>
      </c>
      <c r="N190" s="54"/>
      <c r="O190" s="54">
        <v>101</v>
      </c>
      <c r="P190" s="54">
        <v>378</v>
      </c>
      <c r="Q190" s="54">
        <v>15</v>
      </c>
      <c r="R190" s="54">
        <v>54</v>
      </c>
      <c r="S190" s="54"/>
      <c r="T190" s="54"/>
      <c r="U190" s="24" t="s">
        <v>596</v>
      </c>
      <c r="V190" s="24" t="s">
        <v>785</v>
      </c>
      <c r="W190" s="74" t="s">
        <v>786</v>
      </c>
      <c r="X190" s="10"/>
    </row>
    <row r="191" s="4" customFormat="1" ht="71.25" spans="1:24">
      <c r="A191" s="24">
        <f>SUBTOTAL(103,$B$8:B191)+0</f>
        <v>184</v>
      </c>
      <c r="B191" s="24" t="s">
        <v>555</v>
      </c>
      <c r="C191" s="24" t="s">
        <v>593</v>
      </c>
      <c r="D191" s="39" t="s">
        <v>787</v>
      </c>
      <c r="E191" s="27" t="s">
        <v>34</v>
      </c>
      <c r="F191" s="41" t="s">
        <v>131</v>
      </c>
      <c r="G191" s="24" t="s">
        <v>36</v>
      </c>
      <c r="H191" s="28">
        <v>20</v>
      </c>
      <c r="I191" s="28">
        <v>20</v>
      </c>
      <c r="J191" s="28"/>
      <c r="K191" s="28" t="s">
        <v>37</v>
      </c>
      <c r="L191" s="56" t="s">
        <v>788</v>
      </c>
      <c r="M191" s="36">
        <v>1</v>
      </c>
      <c r="N191" s="54"/>
      <c r="O191" s="54">
        <v>126</v>
      </c>
      <c r="P191" s="54">
        <v>422</v>
      </c>
      <c r="Q191" s="54">
        <v>26</v>
      </c>
      <c r="R191" s="54">
        <v>102</v>
      </c>
      <c r="S191" s="54"/>
      <c r="T191" s="54"/>
      <c r="U191" s="24" t="s">
        <v>596</v>
      </c>
      <c r="V191" s="24" t="s">
        <v>789</v>
      </c>
      <c r="W191" s="74" t="s">
        <v>790</v>
      </c>
      <c r="X191" s="10"/>
    </row>
    <row r="192" s="4" customFormat="1" ht="71.25" spans="1:24">
      <c r="A192" s="24">
        <f>SUBTOTAL(103,$B$8:B192)+0</f>
        <v>185</v>
      </c>
      <c r="B192" s="24" t="s">
        <v>555</v>
      </c>
      <c r="C192" s="24" t="s">
        <v>593</v>
      </c>
      <c r="D192" s="39" t="s">
        <v>791</v>
      </c>
      <c r="E192" s="27" t="s">
        <v>34</v>
      </c>
      <c r="F192" s="41" t="s">
        <v>131</v>
      </c>
      <c r="G192" s="24" t="s">
        <v>36</v>
      </c>
      <c r="H192" s="28">
        <v>40</v>
      </c>
      <c r="I192" s="28">
        <v>40</v>
      </c>
      <c r="J192" s="28"/>
      <c r="K192" s="28" t="s">
        <v>37</v>
      </c>
      <c r="L192" s="56" t="s">
        <v>792</v>
      </c>
      <c r="M192" s="36">
        <v>1</v>
      </c>
      <c r="N192" s="54"/>
      <c r="O192" s="54">
        <v>103</v>
      </c>
      <c r="P192" s="54">
        <v>372</v>
      </c>
      <c r="Q192" s="54">
        <v>19</v>
      </c>
      <c r="R192" s="54">
        <v>80</v>
      </c>
      <c r="S192" s="54"/>
      <c r="T192" s="54"/>
      <c r="U192" s="24" t="s">
        <v>596</v>
      </c>
      <c r="V192" s="24" t="s">
        <v>789</v>
      </c>
      <c r="W192" s="74" t="s">
        <v>793</v>
      </c>
      <c r="X192" s="10"/>
    </row>
    <row r="193" s="4" customFormat="1" ht="71.25" spans="1:24">
      <c r="A193" s="24">
        <f>SUBTOTAL(103,$B$8:B193)+0</f>
        <v>186</v>
      </c>
      <c r="B193" s="24" t="s">
        <v>555</v>
      </c>
      <c r="C193" s="24" t="s">
        <v>593</v>
      </c>
      <c r="D193" s="39" t="s">
        <v>794</v>
      </c>
      <c r="E193" s="27" t="s">
        <v>34</v>
      </c>
      <c r="F193" s="41" t="s">
        <v>131</v>
      </c>
      <c r="G193" s="24" t="s">
        <v>36</v>
      </c>
      <c r="H193" s="28">
        <v>8</v>
      </c>
      <c r="I193" s="28">
        <v>8</v>
      </c>
      <c r="J193" s="28"/>
      <c r="K193" s="28" t="s">
        <v>37</v>
      </c>
      <c r="L193" s="24" t="s">
        <v>795</v>
      </c>
      <c r="M193" s="36">
        <v>1</v>
      </c>
      <c r="N193" s="54"/>
      <c r="O193" s="54">
        <v>115</v>
      </c>
      <c r="P193" s="54">
        <v>403</v>
      </c>
      <c r="Q193" s="54">
        <v>17</v>
      </c>
      <c r="R193" s="54">
        <v>70</v>
      </c>
      <c r="S193" s="54"/>
      <c r="T193" s="54"/>
      <c r="U193" s="24" t="s">
        <v>596</v>
      </c>
      <c r="V193" s="24" t="s">
        <v>789</v>
      </c>
      <c r="W193" s="74" t="s">
        <v>796</v>
      </c>
      <c r="X193" s="10"/>
    </row>
    <row r="194" s="4" customFormat="1" ht="71.25" spans="1:24">
      <c r="A194" s="24">
        <f>SUBTOTAL(103,$B$8:B194)+0</f>
        <v>187</v>
      </c>
      <c r="B194" s="24" t="s">
        <v>555</v>
      </c>
      <c r="C194" s="24" t="s">
        <v>593</v>
      </c>
      <c r="D194" s="39" t="s">
        <v>797</v>
      </c>
      <c r="E194" s="27" t="s">
        <v>34</v>
      </c>
      <c r="F194" s="41" t="s">
        <v>131</v>
      </c>
      <c r="G194" s="24" t="s">
        <v>36</v>
      </c>
      <c r="H194" s="28">
        <v>15</v>
      </c>
      <c r="I194" s="28">
        <v>15</v>
      </c>
      <c r="J194" s="28"/>
      <c r="K194" s="28" t="s">
        <v>37</v>
      </c>
      <c r="L194" s="27" t="s">
        <v>798</v>
      </c>
      <c r="M194" s="36">
        <v>1</v>
      </c>
      <c r="N194" s="54"/>
      <c r="O194" s="54">
        <v>101</v>
      </c>
      <c r="P194" s="54">
        <v>378</v>
      </c>
      <c r="Q194" s="54">
        <v>15</v>
      </c>
      <c r="R194" s="54">
        <v>54</v>
      </c>
      <c r="S194" s="54"/>
      <c r="T194" s="54"/>
      <c r="U194" s="24" t="s">
        <v>596</v>
      </c>
      <c r="V194" s="24" t="s">
        <v>789</v>
      </c>
      <c r="W194" s="74" t="s">
        <v>799</v>
      </c>
      <c r="X194" s="10"/>
    </row>
    <row r="195" s="4" customFormat="1" ht="85.5" spans="1:24">
      <c r="A195" s="24">
        <f>SUBTOTAL(103,$B$8:B195)+0</f>
        <v>188</v>
      </c>
      <c r="B195" s="24" t="s">
        <v>555</v>
      </c>
      <c r="C195" s="24" t="s">
        <v>593</v>
      </c>
      <c r="D195" s="25" t="s">
        <v>800</v>
      </c>
      <c r="E195" s="27" t="s">
        <v>50</v>
      </c>
      <c r="F195" s="24" t="s">
        <v>136</v>
      </c>
      <c r="G195" s="24" t="s">
        <v>36</v>
      </c>
      <c r="H195" s="29">
        <v>25</v>
      </c>
      <c r="I195" s="29">
        <v>25</v>
      </c>
      <c r="J195" s="29"/>
      <c r="K195" s="101" t="s">
        <v>37</v>
      </c>
      <c r="L195" s="24" t="s">
        <v>801</v>
      </c>
      <c r="M195" s="36">
        <v>1</v>
      </c>
      <c r="N195" s="54"/>
      <c r="O195" s="54">
        <v>559</v>
      </c>
      <c r="P195" s="54">
        <v>1940</v>
      </c>
      <c r="Q195" s="54">
        <v>87</v>
      </c>
      <c r="R195" s="54">
        <v>340</v>
      </c>
      <c r="S195" s="54"/>
      <c r="T195" s="54"/>
      <c r="U195" s="24" t="s">
        <v>596</v>
      </c>
      <c r="V195" s="24" t="s">
        <v>802</v>
      </c>
      <c r="W195" s="74" t="s">
        <v>803</v>
      </c>
      <c r="X195" s="10"/>
    </row>
    <row r="196" s="4" customFormat="1" ht="42.75" spans="1:24">
      <c r="A196" s="24">
        <f>SUBTOTAL(103,$B$8:B196)+0</f>
        <v>189</v>
      </c>
      <c r="B196" s="24" t="s">
        <v>555</v>
      </c>
      <c r="C196" s="24" t="s">
        <v>605</v>
      </c>
      <c r="D196" s="25" t="s">
        <v>804</v>
      </c>
      <c r="E196" s="24" t="s">
        <v>50</v>
      </c>
      <c r="F196" s="41" t="s">
        <v>333</v>
      </c>
      <c r="G196" s="24" t="s">
        <v>36</v>
      </c>
      <c r="H196" s="29">
        <v>30</v>
      </c>
      <c r="I196" s="29">
        <v>30</v>
      </c>
      <c r="J196" s="29"/>
      <c r="K196" s="101" t="s">
        <v>37</v>
      </c>
      <c r="L196" s="24" t="s">
        <v>805</v>
      </c>
      <c r="M196" s="24">
        <v>1</v>
      </c>
      <c r="N196" s="24"/>
      <c r="O196" s="24">
        <v>28</v>
      </c>
      <c r="P196" s="24">
        <v>115</v>
      </c>
      <c r="Q196" s="24">
        <v>8</v>
      </c>
      <c r="R196" s="24">
        <v>25</v>
      </c>
      <c r="S196" s="24"/>
      <c r="T196" s="24"/>
      <c r="U196" s="24" t="s">
        <v>608</v>
      </c>
      <c r="V196" s="24" t="s">
        <v>621</v>
      </c>
      <c r="W196" s="74" t="s">
        <v>806</v>
      </c>
      <c r="X196" s="10"/>
    </row>
    <row r="197" s="4" customFormat="1" ht="42.75" spans="1:24">
      <c r="A197" s="24">
        <f>SUBTOTAL(103,$B$8:B197)+0</f>
        <v>190</v>
      </c>
      <c r="B197" s="24" t="s">
        <v>555</v>
      </c>
      <c r="C197" s="24" t="s">
        <v>556</v>
      </c>
      <c r="D197" s="39" t="s">
        <v>807</v>
      </c>
      <c r="E197" s="27" t="s">
        <v>34</v>
      </c>
      <c r="F197" s="27" t="s">
        <v>35</v>
      </c>
      <c r="G197" s="24" t="s">
        <v>36</v>
      </c>
      <c r="H197" s="28">
        <v>480</v>
      </c>
      <c r="I197" s="28">
        <v>480</v>
      </c>
      <c r="J197" s="28"/>
      <c r="K197" s="28" t="s">
        <v>37</v>
      </c>
      <c r="L197" s="56" t="s">
        <v>808</v>
      </c>
      <c r="M197" s="27"/>
      <c r="N197" s="27">
        <v>1</v>
      </c>
      <c r="O197" s="54">
        <v>101</v>
      </c>
      <c r="P197" s="54">
        <v>372</v>
      </c>
      <c r="Q197" s="54">
        <v>28</v>
      </c>
      <c r="R197" s="54">
        <v>118</v>
      </c>
      <c r="S197" s="54"/>
      <c r="T197" s="54"/>
      <c r="U197" s="24" t="s">
        <v>559</v>
      </c>
      <c r="V197" s="24" t="s">
        <v>809</v>
      </c>
      <c r="W197" s="74" t="s">
        <v>626</v>
      </c>
      <c r="X197" s="10"/>
    </row>
    <row r="198" s="4" customFormat="1" ht="42.75" spans="1:24">
      <c r="A198" s="24">
        <f>SUBTOTAL(103,$B$8:B198)+0</f>
        <v>191</v>
      </c>
      <c r="B198" s="24" t="s">
        <v>555</v>
      </c>
      <c r="C198" s="24" t="s">
        <v>599</v>
      </c>
      <c r="D198" s="25" t="s">
        <v>810</v>
      </c>
      <c r="E198" s="27" t="s">
        <v>50</v>
      </c>
      <c r="F198" s="24" t="s">
        <v>333</v>
      </c>
      <c r="G198" s="24" t="s">
        <v>36</v>
      </c>
      <c r="H198" s="29">
        <v>500</v>
      </c>
      <c r="I198" s="29">
        <v>500</v>
      </c>
      <c r="J198" s="29"/>
      <c r="K198" s="101" t="s">
        <v>37</v>
      </c>
      <c r="L198" s="24" t="s">
        <v>811</v>
      </c>
      <c r="M198" s="36">
        <v>1</v>
      </c>
      <c r="N198" s="24"/>
      <c r="O198" s="24">
        <v>48</v>
      </c>
      <c r="P198" s="24">
        <v>168</v>
      </c>
      <c r="Q198" s="24">
        <v>10</v>
      </c>
      <c r="R198" s="24">
        <v>36</v>
      </c>
      <c r="S198" s="24"/>
      <c r="T198" s="24"/>
      <c r="U198" s="24" t="s">
        <v>602</v>
      </c>
      <c r="V198" s="24" t="s">
        <v>812</v>
      </c>
      <c r="W198" s="74" t="s">
        <v>813</v>
      </c>
      <c r="X198" s="93"/>
    </row>
    <row r="199" s="4" customFormat="1" ht="42.75" spans="1:24">
      <c r="A199" s="24">
        <f>SUBTOTAL(103,$B$8:B199)+0</f>
        <v>192</v>
      </c>
      <c r="B199" s="24" t="s">
        <v>555</v>
      </c>
      <c r="C199" s="24" t="s">
        <v>611</v>
      </c>
      <c r="D199" s="25" t="s">
        <v>814</v>
      </c>
      <c r="E199" s="27" t="s">
        <v>34</v>
      </c>
      <c r="F199" s="24" t="s">
        <v>35</v>
      </c>
      <c r="G199" s="24" t="s">
        <v>36</v>
      </c>
      <c r="H199" s="29">
        <v>200</v>
      </c>
      <c r="I199" s="29">
        <v>200</v>
      </c>
      <c r="J199" s="29"/>
      <c r="K199" s="101" t="s">
        <v>37</v>
      </c>
      <c r="L199" s="24" t="s">
        <v>815</v>
      </c>
      <c r="M199" s="24"/>
      <c r="N199" s="24">
        <v>1</v>
      </c>
      <c r="O199" s="24">
        <v>143</v>
      </c>
      <c r="P199" s="24">
        <v>580</v>
      </c>
      <c r="Q199" s="24">
        <v>14</v>
      </c>
      <c r="R199" s="24">
        <v>55</v>
      </c>
      <c r="S199" s="24"/>
      <c r="T199" s="24"/>
      <c r="U199" s="24" t="s">
        <v>615</v>
      </c>
      <c r="V199" s="24" t="s">
        <v>816</v>
      </c>
      <c r="W199" s="74" t="s">
        <v>817</v>
      </c>
      <c r="X199" s="93"/>
    </row>
    <row r="200" s="4" customFormat="1" ht="71.25" spans="1:24">
      <c r="A200" s="24">
        <f>SUBTOTAL(103,$B$8:B200)+0</f>
        <v>193</v>
      </c>
      <c r="B200" s="24" t="s">
        <v>818</v>
      </c>
      <c r="C200" s="24" t="s">
        <v>819</v>
      </c>
      <c r="D200" s="40" t="s">
        <v>820</v>
      </c>
      <c r="E200" s="56" t="s">
        <v>50</v>
      </c>
      <c r="F200" s="56" t="s">
        <v>51</v>
      </c>
      <c r="G200" s="24" t="s">
        <v>36</v>
      </c>
      <c r="H200" s="29">
        <v>180</v>
      </c>
      <c r="I200" s="29">
        <v>180</v>
      </c>
      <c r="J200" s="29"/>
      <c r="K200" s="101" t="s">
        <v>37</v>
      </c>
      <c r="L200" s="56" t="s">
        <v>821</v>
      </c>
      <c r="M200" s="94"/>
      <c r="N200" s="94"/>
      <c r="O200" s="94">
        <v>1316</v>
      </c>
      <c r="P200" s="94">
        <v>4139</v>
      </c>
      <c r="Q200" s="94">
        <v>81</v>
      </c>
      <c r="R200" s="94">
        <v>342</v>
      </c>
      <c r="S200" s="94"/>
      <c r="T200" s="94"/>
      <c r="U200" s="24" t="s">
        <v>822</v>
      </c>
      <c r="V200" s="24" t="s">
        <v>823</v>
      </c>
      <c r="W200" s="74" t="s">
        <v>824</v>
      </c>
      <c r="X200" s="116"/>
    </row>
    <row r="201" s="4" customFormat="1" ht="28.5" spans="1:24">
      <c r="A201" s="24">
        <f>SUBTOTAL(103,$B$8:B201)+0</f>
        <v>194</v>
      </c>
      <c r="B201" s="105" t="s">
        <v>818</v>
      </c>
      <c r="C201" s="24" t="s">
        <v>825</v>
      </c>
      <c r="D201" s="81" t="s">
        <v>826</v>
      </c>
      <c r="E201" s="41" t="s">
        <v>50</v>
      </c>
      <c r="F201" s="24" t="s">
        <v>827</v>
      </c>
      <c r="G201" s="24" t="s">
        <v>36</v>
      </c>
      <c r="H201" s="29">
        <v>100</v>
      </c>
      <c r="I201" s="29">
        <v>100</v>
      </c>
      <c r="J201" s="29"/>
      <c r="K201" s="101" t="s">
        <v>37</v>
      </c>
      <c r="L201" s="24" t="s">
        <v>828</v>
      </c>
      <c r="M201" s="95"/>
      <c r="N201" s="24"/>
      <c r="O201" s="94">
        <v>258</v>
      </c>
      <c r="P201" s="94">
        <v>987</v>
      </c>
      <c r="Q201" s="94">
        <v>39</v>
      </c>
      <c r="R201" s="94">
        <v>135</v>
      </c>
      <c r="S201" s="94"/>
      <c r="T201" s="94"/>
      <c r="U201" s="24">
        <v>18867091177</v>
      </c>
      <c r="V201" s="24" t="s">
        <v>829</v>
      </c>
      <c r="W201" s="74" t="s">
        <v>830</v>
      </c>
      <c r="X201" s="116"/>
    </row>
    <row r="202" s="4" customFormat="1" ht="28.5" spans="1:24">
      <c r="A202" s="24">
        <f>SUBTOTAL(103,$B$8:B202)+0</f>
        <v>195</v>
      </c>
      <c r="B202" s="24" t="s">
        <v>818</v>
      </c>
      <c r="C202" s="24" t="s">
        <v>831</v>
      </c>
      <c r="D202" s="25" t="s">
        <v>832</v>
      </c>
      <c r="E202" s="56" t="s">
        <v>50</v>
      </c>
      <c r="F202" s="56" t="s">
        <v>51</v>
      </c>
      <c r="G202" s="24" t="s">
        <v>36</v>
      </c>
      <c r="H202" s="29">
        <v>300</v>
      </c>
      <c r="I202" s="29">
        <v>300</v>
      </c>
      <c r="J202" s="29"/>
      <c r="K202" s="101" t="s">
        <v>37</v>
      </c>
      <c r="L202" s="24" t="s">
        <v>833</v>
      </c>
      <c r="M202" s="24"/>
      <c r="N202" s="24"/>
      <c r="O202" s="24">
        <v>867</v>
      </c>
      <c r="P202" s="24">
        <v>3301</v>
      </c>
      <c r="Q202" s="24">
        <v>183</v>
      </c>
      <c r="R202" s="24">
        <v>683</v>
      </c>
      <c r="S202" s="24"/>
      <c r="T202" s="24"/>
      <c r="U202" s="24" t="s">
        <v>834</v>
      </c>
      <c r="V202" s="24" t="s">
        <v>835</v>
      </c>
      <c r="W202" s="74" t="s">
        <v>836</v>
      </c>
      <c r="X202" s="116" t="s">
        <v>837</v>
      </c>
    </row>
    <row r="203" s="4" customFormat="1" ht="71.25" spans="1:24">
      <c r="A203" s="24">
        <f>SUBTOTAL(103,$B$8:B203)+0</f>
        <v>196</v>
      </c>
      <c r="B203" s="24" t="s">
        <v>818</v>
      </c>
      <c r="C203" s="24" t="s">
        <v>819</v>
      </c>
      <c r="D203" s="40" t="s">
        <v>838</v>
      </c>
      <c r="E203" s="56" t="s">
        <v>50</v>
      </c>
      <c r="F203" s="56" t="s">
        <v>51</v>
      </c>
      <c r="G203" s="24" t="s">
        <v>36</v>
      </c>
      <c r="H203" s="29">
        <v>300</v>
      </c>
      <c r="I203" s="29">
        <v>300</v>
      </c>
      <c r="J203" s="29"/>
      <c r="K203" s="101" t="s">
        <v>37</v>
      </c>
      <c r="L203" s="56" t="s">
        <v>839</v>
      </c>
      <c r="M203" s="94"/>
      <c r="N203" s="94"/>
      <c r="O203" s="94">
        <v>688</v>
      </c>
      <c r="P203" s="94">
        <v>1880</v>
      </c>
      <c r="Q203" s="94"/>
      <c r="R203" s="94"/>
      <c r="S203" s="94"/>
      <c r="T203" s="94"/>
      <c r="U203" s="24" t="s">
        <v>822</v>
      </c>
      <c r="V203" s="24" t="s">
        <v>840</v>
      </c>
      <c r="W203" s="74" t="s">
        <v>841</v>
      </c>
      <c r="X203" s="116" t="s">
        <v>837</v>
      </c>
    </row>
    <row r="204" s="4" customFormat="1" ht="199.5" spans="1:24">
      <c r="A204" s="24">
        <f>SUBTOTAL(103,$B$8:B204)+0</f>
        <v>197</v>
      </c>
      <c r="B204" s="24" t="s">
        <v>818</v>
      </c>
      <c r="C204" s="24" t="s">
        <v>831</v>
      </c>
      <c r="D204" s="25" t="s">
        <v>842</v>
      </c>
      <c r="E204" s="24" t="s">
        <v>50</v>
      </c>
      <c r="F204" s="24" t="s">
        <v>333</v>
      </c>
      <c r="G204" s="24" t="s">
        <v>36</v>
      </c>
      <c r="H204" s="29">
        <v>1500</v>
      </c>
      <c r="I204" s="29">
        <v>1500</v>
      </c>
      <c r="J204" s="29"/>
      <c r="K204" s="101" t="s">
        <v>37</v>
      </c>
      <c r="L204" s="24" t="s">
        <v>843</v>
      </c>
      <c r="M204" s="24"/>
      <c r="N204" s="24"/>
      <c r="O204" s="24">
        <v>2000</v>
      </c>
      <c r="P204" s="24">
        <v>7300</v>
      </c>
      <c r="Q204" s="24"/>
      <c r="R204" s="24"/>
      <c r="S204" s="24"/>
      <c r="T204" s="24"/>
      <c r="U204" s="24"/>
      <c r="V204" s="24" t="s">
        <v>844</v>
      </c>
      <c r="W204" s="74" t="s">
        <v>845</v>
      </c>
      <c r="X204" s="24"/>
    </row>
    <row r="205" s="4" customFormat="1" ht="71.25" spans="1:24">
      <c r="A205" s="24">
        <f>SUBTOTAL(103,$B$8:B205)+0</f>
        <v>198</v>
      </c>
      <c r="B205" s="24" t="s">
        <v>818</v>
      </c>
      <c r="C205" s="24" t="s">
        <v>846</v>
      </c>
      <c r="D205" s="40" t="s">
        <v>847</v>
      </c>
      <c r="E205" s="31" t="s">
        <v>34</v>
      </c>
      <c r="F205" s="56" t="s">
        <v>35</v>
      </c>
      <c r="G205" s="24" t="s">
        <v>36</v>
      </c>
      <c r="H205" s="29">
        <v>150</v>
      </c>
      <c r="I205" s="29">
        <v>150</v>
      </c>
      <c r="J205" s="29"/>
      <c r="K205" s="101" t="s">
        <v>37</v>
      </c>
      <c r="L205" s="56" t="s">
        <v>848</v>
      </c>
      <c r="M205" s="24"/>
      <c r="N205" s="24"/>
      <c r="O205" s="24">
        <v>120</v>
      </c>
      <c r="P205" s="24">
        <v>498</v>
      </c>
      <c r="Q205" s="24"/>
      <c r="R205" s="24"/>
      <c r="S205" s="24"/>
      <c r="T205" s="24"/>
      <c r="U205" s="24" t="s">
        <v>849</v>
      </c>
      <c r="V205" s="24" t="s">
        <v>850</v>
      </c>
      <c r="W205" s="74" t="s">
        <v>851</v>
      </c>
      <c r="X205" s="116"/>
    </row>
    <row r="206" s="4" customFormat="1" ht="71.25" spans="1:24">
      <c r="A206" s="24">
        <f>SUBTOTAL(103,$B$8:B206)+0</f>
        <v>199</v>
      </c>
      <c r="B206" s="24" t="s">
        <v>818</v>
      </c>
      <c r="C206" s="24" t="s">
        <v>846</v>
      </c>
      <c r="D206" s="39" t="s">
        <v>852</v>
      </c>
      <c r="E206" s="24" t="s">
        <v>34</v>
      </c>
      <c r="F206" s="41" t="s">
        <v>35</v>
      </c>
      <c r="G206" s="24" t="s">
        <v>36</v>
      </c>
      <c r="H206" s="29">
        <v>50</v>
      </c>
      <c r="I206" s="29">
        <v>50</v>
      </c>
      <c r="J206" s="29"/>
      <c r="K206" s="101" t="s">
        <v>37</v>
      </c>
      <c r="L206" s="56" t="s">
        <v>853</v>
      </c>
      <c r="M206" s="56"/>
      <c r="N206" s="94"/>
      <c r="O206" s="94">
        <v>120</v>
      </c>
      <c r="P206" s="94">
        <v>498</v>
      </c>
      <c r="Q206" s="94"/>
      <c r="R206" s="94"/>
      <c r="S206" s="94"/>
      <c r="T206" s="24"/>
      <c r="U206" s="24" t="s">
        <v>849</v>
      </c>
      <c r="V206" s="24" t="s">
        <v>854</v>
      </c>
      <c r="W206" s="74" t="s">
        <v>855</v>
      </c>
      <c r="X206" s="116"/>
    </row>
    <row r="207" s="4" customFormat="1" ht="114" spans="1:24">
      <c r="A207" s="24">
        <f>SUBTOTAL(103,$B$8:B207)+0</f>
        <v>200</v>
      </c>
      <c r="B207" s="24" t="s">
        <v>818</v>
      </c>
      <c r="C207" s="24" t="s">
        <v>856</v>
      </c>
      <c r="D207" s="39" t="s">
        <v>857</v>
      </c>
      <c r="E207" s="24" t="s">
        <v>50</v>
      </c>
      <c r="F207" s="24" t="s">
        <v>51</v>
      </c>
      <c r="G207" s="24" t="s">
        <v>36</v>
      </c>
      <c r="H207" s="29">
        <v>70</v>
      </c>
      <c r="I207" s="29">
        <v>70</v>
      </c>
      <c r="J207" s="29"/>
      <c r="K207" s="101" t="s">
        <v>37</v>
      </c>
      <c r="L207" s="56" t="s">
        <v>858</v>
      </c>
      <c r="M207" s="56"/>
      <c r="N207" s="94"/>
      <c r="O207" s="94">
        <v>439</v>
      </c>
      <c r="P207" s="94">
        <v>1406</v>
      </c>
      <c r="Q207" s="94">
        <v>75</v>
      </c>
      <c r="R207" s="94">
        <v>205</v>
      </c>
      <c r="S207" s="94"/>
      <c r="T207" s="94"/>
      <c r="U207" s="24" t="s">
        <v>859</v>
      </c>
      <c r="V207" s="24" t="s">
        <v>860</v>
      </c>
      <c r="W207" s="74" t="s">
        <v>861</v>
      </c>
      <c r="X207" s="116"/>
    </row>
    <row r="208" s="4" customFormat="1" ht="71.25" spans="1:24">
      <c r="A208" s="24">
        <f>SUBTOTAL(103,$B$8:B208)+0</f>
        <v>201</v>
      </c>
      <c r="B208" s="24" t="s">
        <v>818</v>
      </c>
      <c r="C208" s="24" t="s">
        <v>856</v>
      </c>
      <c r="D208" s="39" t="s">
        <v>862</v>
      </c>
      <c r="E208" s="24" t="s">
        <v>50</v>
      </c>
      <c r="F208" s="24" t="s">
        <v>51</v>
      </c>
      <c r="G208" s="24" t="s">
        <v>36</v>
      </c>
      <c r="H208" s="29">
        <v>30</v>
      </c>
      <c r="I208" s="29">
        <v>30</v>
      </c>
      <c r="J208" s="29"/>
      <c r="K208" s="101" t="s">
        <v>37</v>
      </c>
      <c r="L208" s="56" t="s">
        <v>863</v>
      </c>
      <c r="M208" s="56"/>
      <c r="N208" s="94"/>
      <c r="O208" s="94">
        <v>107</v>
      </c>
      <c r="P208" s="94">
        <v>1676</v>
      </c>
      <c r="Q208" s="94">
        <v>23</v>
      </c>
      <c r="R208" s="94">
        <v>87</v>
      </c>
      <c r="S208" s="94"/>
      <c r="T208" s="94"/>
      <c r="U208" s="24" t="s">
        <v>859</v>
      </c>
      <c r="V208" s="24" t="s">
        <v>864</v>
      </c>
      <c r="W208" s="74" t="s">
        <v>865</v>
      </c>
      <c r="X208" s="116"/>
    </row>
    <row r="209" s="4" customFormat="1" ht="28.5" spans="1:24">
      <c r="A209" s="24">
        <f>SUBTOTAL(103,$B$8:B209)+0</f>
        <v>202</v>
      </c>
      <c r="B209" s="24" t="s">
        <v>818</v>
      </c>
      <c r="C209" s="24" t="s">
        <v>856</v>
      </c>
      <c r="D209" s="39" t="s">
        <v>866</v>
      </c>
      <c r="E209" s="24" t="s">
        <v>50</v>
      </c>
      <c r="F209" s="41" t="s">
        <v>136</v>
      </c>
      <c r="G209" s="24" t="s">
        <v>36</v>
      </c>
      <c r="H209" s="29">
        <v>45</v>
      </c>
      <c r="I209" s="29">
        <v>45</v>
      </c>
      <c r="J209" s="29"/>
      <c r="K209" s="101" t="s">
        <v>37</v>
      </c>
      <c r="L209" s="56" t="s">
        <v>867</v>
      </c>
      <c r="M209" s="56"/>
      <c r="N209" s="94"/>
      <c r="O209" s="94">
        <v>468</v>
      </c>
      <c r="P209" s="94">
        <v>1676</v>
      </c>
      <c r="Q209" s="94">
        <v>89</v>
      </c>
      <c r="R209" s="94">
        <v>312</v>
      </c>
      <c r="S209" s="94"/>
      <c r="T209" s="94"/>
      <c r="U209" s="24" t="s">
        <v>859</v>
      </c>
      <c r="V209" s="24" t="s">
        <v>868</v>
      </c>
      <c r="W209" s="74" t="s">
        <v>869</v>
      </c>
      <c r="X209" s="116"/>
    </row>
    <row r="210" s="4" customFormat="1" ht="71.25" spans="1:24">
      <c r="A210" s="24">
        <f>SUBTOTAL(103,$B$8:B210)+0</f>
        <v>203</v>
      </c>
      <c r="B210" s="106" t="s">
        <v>818</v>
      </c>
      <c r="C210" s="106" t="s">
        <v>856</v>
      </c>
      <c r="D210" s="107" t="s">
        <v>870</v>
      </c>
      <c r="E210" s="31" t="s">
        <v>34</v>
      </c>
      <c r="F210" s="56" t="s">
        <v>35</v>
      </c>
      <c r="G210" s="106" t="s">
        <v>36</v>
      </c>
      <c r="H210" s="108">
        <v>227</v>
      </c>
      <c r="I210" s="108">
        <v>227</v>
      </c>
      <c r="J210" s="29"/>
      <c r="K210" s="111" t="s">
        <v>37</v>
      </c>
      <c r="L210" s="112" t="s">
        <v>871</v>
      </c>
      <c r="M210" s="112"/>
      <c r="N210" s="112"/>
      <c r="O210" s="94">
        <v>468</v>
      </c>
      <c r="P210" s="94">
        <v>1676</v>
      </c>
      <c r="Q210" s="94">
        <v>89</v>
      </c>
      <c r="R210" s="94">
        <v>312</v>
      </c>
      <c r="S210" s="112"/>
      <c r="T210" s="112"/>
      <c r="U210" s="106" t="s">
        <v>859</v>
      </c>
      <c r="V210" s="112" t="s">
        <v>872</v>
      </c>
      <c r="W210" s="117" t="s">
        <v>873</v>
      </c>
      <c r="X210" s="116"/>
    </row>
    <row r="211" s="4" customFormat="1" ht="57" spans="1:24">
      <c r="A211" s="24">
        <f>SUBTOTAL(103,$B$8:B211)+0</f>
        <v>204</v>
      </c>
      <c r="B211" s="24" t="s">
        <v>818</v>
      </c>
      <c r="C211" s="24" t="s">
        <v>874</v>
      </c>
      <c r="D211" s="40" t="s">
        <v>875</v>
      </c>
      <c r="E211" s="56" t="s">
        <v>50</v>
      </c>
      <c r="F211" s="56" t="s">
        <v>51</v>
      </c>
      <c r="G211" s="24" t="s">
        <v>36</v>
      </c>
      <c r="H211" s="29">
        <v>120</v>
      </c>
      <c r="I211" s="29">
        <v>120</v>
      </c>
      <c r="J211" s="29"/>
      <c r="K211" s="101" t="s">
        <v>37</v>
      </c>
      <c r="L211" s="56" t="s">
        <v>876</v>
      </c>
      <c r="M211" s="56"/>
      <c r="N211" s="94"/>
      <c r="O211" s="94">
        <v>492</v>
      </c>
      <c r="P211" s="94">
        <v>1910</v>
      </c>
      <c r="Q211" s="94">
        <v>163</v>
      </c>
      <c r="R211" s="94">
        <v>734</v>
      </c>
      <c r="S211" s="94"/>
      <c r="T211" s="94"/>
      <c r="U211" s="24" t="s">
        <v>877</v>
      </c>
      <c r="V211" s="24" t="s">
        <v>878</v>
      </c>
      <c r="W211" s="74" t="s">
        <v>879</v>
      </c>
      <c r="X211" s="116"/>
    </row>
    <row r="212" s="4" customFormat="1" ht="85.5" spans="1:24">
      <c r="A212" s="24">
        <f>SUBTOTAL(103,$B$8:B212)+0</f>
        <v>205</v>
      </c>
      <c r="B212" s="24" t="s">
        <v>818</v>
      </c>
      <c r="C212" s="24" t="s">
        <v>874</v>
      </c>
      <c r="D212" s="40" t="s">
        <v>880</v>
      </c>
      <c r="E212" s="56" t="s">
        <v>50</v>
      </c>
      <c r="F212" s="56" t="s">
        <v>51</v>
      </c>
      <c r="G212" s="24" t="s">
        <v>222</v>
      </c>
      <c r="H212" s="29">
        <v>81</v>
      </c>
      <c r="I212" s="29">
        <v>81</v>
      </c>
      <c r="J212" s="29"/>
      <c r="K212" s="29" t="s">
        <v>37</v>
      </c>
      <c r="L212" s="56" t="s">
        <v>881</v>
      </c>
      <c r="M212" s="56"/>
      <c r="N212" s="94"/>
      <c r="O212" s="94">
        <v>492</v>
      </c>
      <c r="P212" s="94">
        <v>1910</v>
      </c>
      <c r="Q212" s="94">
        <v>163</v>
      </c>
      <c r="R212" s="94">
        <v>734</v>
      </c>
      <c r="S212" s="94"/>
      <c r="T212" s="94"/>
      <c r="U212" s="24" t="s">
        <v>877</v>
      </c>
      <c r="V212" s="24" t="s">
        <v>882</v>
      </c>
      <c r="W212" s="74" t="s">
        <v>883</v>
      </c>
      <c r="X212" s="116"/>
    </row>
    <row r="213" s="4" customFormat="1" ht="57" spans="1:24">
      <c r="A213" s="24">
        <f>SUBTOTAL(103,$B$8:B213)+0</f>
        <v>206</v>
      </c>
      <c r="B213" s="24" t="s">
        <v>818</v>
      </c>
      <c r="C213" s="24" t="s">
        <v>874</v>
      </c>
      <c r="D213" s="40" t="s">
        <v>884</v>
      </c>
      <c r="E213" s="56" t="s">
        <v>50</v>
      </c>
      <c r="F213" s="56" t="s">
        <v>51</v>
      </c>
      <c r="G213" s="24" t="s">
        <v>36</v>
      </c>
      <c r="H213" s="29">
        <v>82</v>
      </c>
      <c r="I213" s="29">
        <v>82</v>
      </c>
      <c r="J213" s="29"/>
      <c r="K213" s="29" t="s">
        <v>37</v>
      </c>
      <c r="L213" s="56" t="s">
        <v>885</v>
      </c>
      <c r="M213" s="56"/>
      <c r="N213" s="94"/>
      <c r="O213" s="94">
        <v>492</v>
      </c>
      <c r="P213" s="94">
        <v>1910</v>
      </c>
      <c r="Q213" s="94">
        <v>163</v>
      </c>
      <c r="R213" s="94">
        <v>734</v>
      </c>
      <c r="S213" s="94"/>
      <c r="T213" s="94"/>
      <c r="U213" s="24" t="s">
        <v>877</v>
      </c>
      <c r="V213" s="24" t="s">
        <v>886</v>
      </c>
      <c r="W213" s="74" t="s">
        <v>887</v>
      </c>
      <c r="X213" s="116"/>
    </row>
    <row r="214" s="4" customFormat="1" ht="71.25" spans="1:24">
      <c r="A214" s="24">
        <f>SUBTOTAL(103,$B$8:B214)+0</f>
        <v>207</v>
      </c>
      <c r="B214" s="24" t="s">
        <v>818</v>
      </c>
      <c r="C214" s="24" t="s">
        <v>874</v>
      </c>
      <c r="D214" s="40" t="s">
        <v>888</v>
      </c>
      <c r="E214" s="31" t="s">
        <v>34</v>
      </c>
      <c r="F214" s="56" t="s">
        <v>35</v>
      </c>
      <c r="G214" s="24" t="s">
        <v>36</v>
      </c>
      <c r="H214" s="29">
        <v>270</v>
      </c>
      <c r="I214" s="29">
        <v>270</v>
      </c>
      <c r="J214" s="29"/>
      <c r="K214" s="29" t="s">
        <v>37</v>
      </c>
      <c r="L214" s="56" t="s">
        <v>889</v>
      </c>
      <c r="M214" s="56"/>
      <c r="N214" s="94"/>
      <c r="O214" s="94">
        <v>492</v>
      </c>
      <c r="P214" s="94">
        <v>1910</v>
      </c>
      <c r="Q214" s="94">
        <v>163</v>
      </c>
      <c r="R214" s="94">
        <v>734</v>
      </c>
      <c r="S214" s="94"/>
      <c r="T214" s="94"/>
      <c r="U214" s="24" t="s">
        <v>877</v>
      </c>
      <c r="V214" s="24" t="s">
        <v>890</v>
      </c>
      <c r="W214" s="74" t="s">
        <v>891</v>
      </c>
      <c r="X214" s="116"/>
    </row>
    <row r="215" s="4" customFormat="1" ht="42.75" spans="1:24">
      <c r="A215" s="24">
        <f>SUBTOTAL(103,$B$8:B215)+0</f>
        <v>208</v>
      </c>
      <c r="B215" s="24" t="s">
        <v>818</v>
      </c>
      <c r="C215" s="24" t="s">
        <v>874</v>
      </c>
      <c r="D215" s="40" t="s">
        <v>892</v>
      </c>
      <c r="E215" s="56" t="s">
        <v>50</v>
      </c>
      <c r="F215" s="41" t="s">
        <v>136</v>
      </c>
      <c r="G215" s="24" t="s">
        <v>36</v>
      </c>
      <c r="H215" s="29">
        <v>55</v>
      </c>
      <c r="I215" s="29">
        <v>55</v>
      </c>
      <c r="J215" s="29"/>
      <c r="K215" s="29" t="s">
        <v>37</v>
      </c>
      <c r="L215" s="56" t="s">
        <v>893</v>
      </c>
      <c r="M215" s="56"/>
      <c r="N215" s="94"/>
      <c r="O215" s="94">
        <v>492</v>
      </c>
      <c r="P215" s="94">
        <v>1910</v>
      </c>
      <c r="Q215" s="94">
        <v>163</v>
      </c>
      <c r="R215" s="94">
        <v>734</v>
      </c>
      <c r="S215" s="94"/>
      <c r="T215" s="94"/>
      <c r="U215" s="24" t="s">
        <v>877</v>
      </c>
      <c r="V215" s="24" t="s">
        <v>894</v>
      </c>
      <c r="W215" s="74" t="s">
        <v>895</v>
      </c>
      <c r="X215" s="116"/>
    </row>
    <row r="216" s="4" customFormat="1" ht="57" spans="1:24">
      <c r="A216" s="24">
        <f>SUBTOTAL(103,$B$8:B216)+0</f>
        <v>209</v>
      </c>
      <c r="B216" s="24" t="s">
        <v>818</v>
      </c>
      <c r="C216" s="24" t="s">
        <v>831</v>
      </c>
      <c r="D216" s="40" t="s">
        <v>896</v>
      </c>
      <c r="E216" s="56" t="s">
        <v>50</v>
      </c>
      <c r="F216" s="56" t="s">
        <v>333</v>
      </c>
      <c r="G216" s="24" t="s">
        <v>36</v>
      </c>
      <c r="H216" s="29">
        <v>50</v>
      </c>
      <c r="I216" s="29">
        <v>50</v>
      </c>
      <c r="J216" s="29"/>
      <c r="K216" s="101" t="s">
        <v>37</v>
      </c>
      <c r="L216" s="56" t="s">
        <v>897</v>
      </c>
      <c r="M216" s="56"/>
      <c r="N216" s="94"/>
      <c r="O216" s="94">
        <v>867</v>
      </c>
      <c r="P216" s="94">
        <v>3301</v>
      </c>
      <c r="Q216" s="94">
        <v>183</v>
      </c>
      <c r="R216" s="94">
        <v>683</v>
      </c>
      <c r="S216" s="94"/>
      <c r="T216" s="94"/>
      <c r="U216" s="24" t="s">
        <v>834</v>
      </c>
      <c r="V216" s="24" t="s">
        <v>898</v>
      </c>
      <c r="W216" s="74" t="s">
        <v>899</v>
      </c>
      <c r="X216" s="116"/>
    </row>
    <row r="217" s="4" customFormat="1" ht="42.75" spans="1:24">
      <c r="A217" s="24">
        <f>SUBTOTAL(103,$B$8:B217)+0</f>
        <v>210</v>
      </c>
      <c r="B217" s="24" t="s">
        <v>818</v>
      </c>
      <c r="C217" s="24" t="s">
        <v>831</v>
      </c>
      <c r="D217" s="40" t="s">
        <v>900</v>
      </c>
      <c r="E217" s="41" t="s">
        <v>34</v>
      </c>
      <c r="F217" s="41" t="s">
        <v>131</v>
      </c>
      <c r="G217" s="24" t="s">
        <v>83</v>
      </c>
      <c r="H217" s="29">
        <v>15</v>
      </c>
      <c r="I217" s="29">
        <v>15</v>
      </c>
      <c r="J217" s="29"/>
      <c r="K217" s="101" t="s">
        <v>37</v>
      </c>
      <c r="L217" s="56" t="s">
        <v>901</v>
      </c>
      <c r="M217" s="56"/>
      <c r="N217" s="94"/>
      <c r="O217" s="94">
        <v>200</v>
      </c>
      <c r="P217" s="94">
        <v>812</v>
      </c>
      <c r="Q217" s="94">
        <v>40</v>
      </c>
      <c r="R217" s="94">
        <v>164</v>
      </c>
      <c r="S217" s="94"/>
      <c r="T217" s="94"/>
      <c r="U217" s="24" t="s">
        <v>834</v>
      </c>
      <c r="V217" s="24" t="s">
        <v>902</v>
      </c>
      <c r="W217" s="74" t="s">
        <v>903</v>
      </c>
      <c r="X217" s="116"/>
    </row>
    <row r="218" s="4" customFormat="1" ht="42.75" spans="1:24">
      <c r="A218" s="24">
        <f>SUBTOTAL(103,$B$8:B218)+0</f>
        <v>211</v>
      </c>
      <c r="B218" s="24" t="s">
        <v>818</v>
      </c>
      <c r="C218" s="24" t="s">
        <v>831</v>
      </c>
      <c r="D218" s="40" t="s">
        <v>904</v>
      </c>
      <c r="E218" s="41" t="s">
        <v>34</v>
      </c>
      <c r="F218" s="41" t="s">
        <v>131</v>
      </c>
      <c r="G218" s="24" t="s">
        <v>83</v>
      </c>
      <c r="H218" s="29">
        <v>10</v>
      </c>
      <c r="I218" s="29">
        <v>10</v>
      </c>
      <c r="J218" s="29"/>
      <c r="K218" s="101" t="s">
        <v>37</v>
      </c>
      <c r="L218" s="56" t="s">
        <v>905</v>
      </c>
      <c r="M218" s="56"/>
      <c r="N218" s="94"/>
      <c r="O218" s="94">
        <v>150</v>
      </c>
      <c r="P218" s="94">
        <v>620</v>
      </c>
      <c r="Q218" s="94">
        <v>30</v>
      </c>
      <c r="R218" s="94">
        <v>126</v>
      </c>
      <c r="S218" s="94"/>
      <c r="T218" s="94"/>
      <c r="U218" s="24" t="s">
        <v>834</v>
      </c>
      <c r="V218" s="24" t="s">
        <v>906</v>
      </c>
      <c r="W218" s="74" t="s">
        <v>907</v>
      </c>
      <c r="X218" s="116"/>
    </row>
    <row r="219" s="4" customFormat="1" ht="42.75" spans="1:24">
      <c r="A219" s="24">
        <f>SUBTOTAL(103,$B$8:B219)+0</f>
        <v>212</v>
      </c>
      <c r="B219" s="24" t="s">
        <v>818</v>
      </c>
      <c r="C219" s="24" t="s">
        <v>831</v>
      </c>
      <c r="D219" s="40" t="s">
        <v>908</v>
      </c>
      <c r="E219" s="41" t="s">
        <v>50</v>
      </c>
      <c r="F219" s="41" t="s">
        <v>483</v>
      </c>
      <c r="G219" s="24" t="s">
        <v>36</v>
      </c>
      <c r="H219" s="109">
        <v>30</v>
      </c>
      <c r="I219" s="109">
        <v>30</v>
      </c>
      <c r="J219" s="29"/>
      <c r="K219" s="101" t="s">
        <v>37</v>
      </c>
      <c r="L219" s="56" t="s">
        <v>909</v>
      </c>
      <c r="M219" s="56"/>
      <c r="N219" s="94"/>
      <c r="O219" s="94">
        <v>867</v>
      </c>
      <c r="P219" s="94">
        <v>3301</v>
      </c>
      <c r="Q219" s="94">
        <v>183</v>
      </c>
      <c r="R219" s="94">
        <v>683</v>
      </c>
      <c r="S219" s="94"/>
      <c r="T219" s="94"/>
      <c r="U219" s="24" t="s">
        <v>834</v>
      </c>
      <c r="V219" s="24" t="s">
        <v>910</v>
      </c>
      <c r="W219" s="74" t="s">
        <v>911</v>
      </c>
      <c r="X219" s="116"/>
    </row>
    <row r="220" s="4" customFormat="1" ht="57" spans="1:24">
      <c r="A220" s="24">
        <f>SUBTOTAL(103,$B$8:B220)+0</f>
        <v>213</v>
      </c>
      <c r="B220" s="24" t="s">
        <v>818</v>
      </c>
      <c r="C220" s="24" t="s">
        <v>831</v>
      </c>
      <c r="D220" s="40" t="s">
        <v>912</v>
      </c>
      <c r="E220" s="105" t="s">
        <v>50</v>
      </c>
      <c r="F220" s="41" t="s">
        <v>333</v>
      </c>
      <c r="G220" s="24" t="s">
        <v>36</v>
      </c>
      <c r="H220" s="29">
        <v>25</v>
      </c>
      <c r="I220" s="29">
        <v>25</v>
      </c>
      <c r="J220" s="29"/>
      <c r="K220" s="101" t="s">
        <v>37</v>
      </c>
      <c r="L220" s="56" t="s">
        <v>913</v>
      </c>
      <c r="M220" s="56"/>
      <c r="N220" s="94"/>
      <c r="O220" s="94">
        <v>867</v>
      </c>
      <c r="P220" s="94">
        <v>3301</v>
      </c>
      <c r="Q220" s="94">
        <v>183</v>
      </c>
      <c r="R220" s="94">
        <v>683</v>
      </c>
      <c r="S220" s="94"/>
      <c r="T220" s="94"/>
      <c r="U220" s="24" t="s">
        <v>834</v>
      </c>
      <c r="V220" s="24" t="s">
        <v>914</v>
      </c>
      <c r="W220" s="74" t="s">
        <v>915</v>
      </c>
      <c r="X220" s="116"/>
    </row>
    <row r="221" s="4" customFormat="1" ht="57" spans="1:24">
      <c r="A221" s="24">
        <f>SUBTOTAL(103,$B$8:B221)+0</f>
        <v>214</v>
      </c>
      <c r="B221" s="24" t="s">
        <v>818</v>
      </c>
      <c r="C221" s="24" t="s">
        <v>831</v>
      </c>
      <c r="D221" s="40" t="s">
        <v>916</v>
      </c>
      <c r="E221" s="41" t="s">
        <v>50</v>
      </c>
      <c r="F221" s="41" t="s">
        <v>333</v>
      </c>
      <c r="G221" s="24" t="s">
        <v>36</v>
      </c>
      <c r="H221" s="29">
        <v>80</v>
      </c>
      <c r="I221" s="29">
        <v>80</v>
      </c>
      <c r="J221" s="29"/>
      <c r="K221" s="101" t="s">
        <v>37</v>
      </c>
      <c r="L221" s="56" t="s">
        <v>917</v>
      </c>
      <c r="M221" s="56"/>
      <c r="N221" s="94"/>
      <c r="O221" s="94">
        <v>867</v>
      </c>
      <c r="P221" s="94">
        <v>3301</v>
      </c>
      <c r="Q221" s="94">
        <v>183</v>
      </c>
      <c r="R221" s="94">
        <v>683</v>
      </c>
      <c r="S221" s="94"/>
      <c r="T221" s="94"/>
      <c r="U221" s="24" t="s">
        <v>834</v>
      </c>
      <c r="V221" s="24" t="s">
        <v>918</v>
      </c>
      <c r="W221" s="74" t="s">
        <v>919</v>
      </c>
      <c r="X221" s="116"/>
    </row>
    <row r="222" s="4" customFormat="1" ht="42.75" spans="1:24">
      <c r="A222" s="24">
        <f>SUBTOTAL(103,$B$8:B222)+0</f>
        <v>215</v>
      </c>
      <c r="B222" s="24" t="s">
        <v>818</v>
      </c>
      <c r="C222" s="24" t="s">
        <v>831</v>
      </c>
      <c r="D222" s="40" t="s">
        <v>920</v>
      </c>
      <c r="E222" s="41" t="s">
        <v>50</v>
      </c>
      <c r="F222" s="41" t="s">
        <v>333</v>
      </c>
      <c r="G222" s="24" t="s">
        <v>36</v>
      </c>
      <c r="H222" s="29">
        <v>60</v>
      </c>
      <c r="I222" s="29">
        <v>60</v>
      </c>
      <c r="J222" s="29"/>
      <c r="K222" s="101" t="s">
        <v>37</v>
      </c>
      <c r="L222" s="56" t="s">
        <v>921</v>
      </c>
      <c r="M222" s="56"/>
      <c r="N222" s="94"/>
      <c r="O222" s="94">
        <v>867</v>
      </c>
      <c r="P222" s="94">
        <v>3301</v>
      </c>
      <c r="Q222" s="94">
        <v>183</v>
      </c>
      <c r="R222" s="94">
        <v>683</v>
      </c>
      <c r="S222" s="94"/>
      <c r="T222" s="94"/>
      <c r="U222" s="24" t="s">
        <v>834</v>
      </c>
      <c r="V222" s="24" t="s">
        <v>922</v>
      </c>
      <c r="W222" s="74" t="s">
        <v>923</v>
      </c>
      <c r="X222" s="116"/>
    </row>
    <row r="223" s="4" customFormat="1" ht="71.25" spans="1:24">
      <c r="A223" s="24">
        <f>SUBTOTAL(103,$B$8:B223)+0</f>
        <v>216</v>
      </c>
      <c r="B223" s="24" t="s">
        <v>818</v>
      </c>
      <c r="C223" s="24" t="s">
        <v>831</v>
      </c>
      <c r="D223" s="40" t="s">
        <v>924</v>
      </c>
      <c r="E223" s="41" t="s">
        <v>50</v>
      </c>
      <c r="F223" s="41" t="s">
        <v>333</v>
      </c>
      <c r="G223" s="24" t="s">
        <v>36</v>
      </c>
      <c r="H223" s="29">
        <v>105</v>
      </c>
      <c r="I223" s="29">
        <v>105</v>
      </c>
      <c r="J223" s="29"/>
      <c r="K223" s="101" t="s">
        <v>37</v>
      </c>
      <c r="L223" s="56" t="s">
        <v>925</v>
      </c>
      <c r="M223" s="56"/>
      <c r="N223" s="94"/>
      <c r="O223" s="94">
        <v>867</v>
      </c>
      <c r="P223" s="94">
        <v>3301</v>
      </c>
      <c r="Q223" s="94">
        <v>183</v>
      </c>
      <c r="R223" s="94">
        <v>683</v>
      </c>
      <c r="S223" s="94"/>
      <c r="T223" s="94"/>
      <c r="U223" s="24" t="s">
        <v>834</v>
      </c>
      <c r="V223" s="24" t="s">
        <v>926</v>
      </c>
      <c r="W223" s="74" t="s">
        <v>927</v>
      </c>
      <c r="X223" s="116"/>
    </row>
    <row r="224" s="4" customFormat="1" ht="57" spans="1:24">
      <c r="A224" s="24">
        <f>SUBTOTAL(103,$B$8:B224)+0</f>
        <v>217</v>
      </c>
      <c r="B224" s="24" t="s">
        <v>818</v>
      </c>
      <c r="C224" s="24" t="s">
        <v>819</v>
      </c>
      <c r="D224" s="40" t="s">
        <v>928</v>
      </c>
      <c r="E224" s="56" t="s">
        <v>50</v>
      </c>
      <c r="F224" s="56" t="s">
        <v>483</v>
      </c>
      <c r="G224" s="24" t="s">
        <v>36</v>
      </c>
      <c r="H224" s="29">
        <v>20</v>
      </c>
      <c r="I224" s="29">
        <v>20</v>
      </c>
      <c r="J224" s="29"/>
      <c r="K224" s="101" t="s">
        <v>37</v>
      </c>
      <c r="L224" s="56" t="s">
        <v>929</v>
      </c>
      <c r="M224" s="94"/>
      <c r="N224" s="94"/>
      <c r="O224" s="94">
        <v>688</v>
      </c>
      <c r="P224" s="94">
        <v>1880</v>
      </c>
      <c r="Q224" s="94"/>
      <c r="R224" s="94"/>
      <c r="S224" s="94"/>
      <c r="T224" s="94"/>
      <c r="U224" s="24" t="s">
        <v>822</v>
      </c>
      <c r="V224" s="24" t="s">
        <v>930</v>
      </c>
      <c r="W224" s="74" t="s">
        <v>931</v>
      </c>
      <c r="X224" s="116"/>
    </row>
    <row r="225" s="4" customFormat="1" ht="85.5" spans="1:24">
      <c r="A225" s="24">
        <f>SUBTOTAL(103,$B$8:B225)+0</f>
        <v>218</v>
      </c>
      <c r="B225" s="24" t="s">
        <v>818</v>
      </c>
      <c r="C225" s="24" t="s">
        <v>819</v>
      </c>
      <c r="D225" s="39" t="s">
        <v>932</v>
      </c>
      <c r="E225" s="56" t="s">
        <v>50</v>
      </c>
      <c r="F225" s="41" t="s">
        <v>51</v>
      </c>
      <c r="G225" s="24" t="s">
        <v>36</v>
      </c>
      <c r="H225" s="29">
        <v>200</v>
      </c>
      <c r="I225" s="29">
        <v>200</v>
      </c>
      <c r="J225" s="29"/>
      <c r="K225" s="101" t="s">
        <v>37</v>
      </c>
      <c r="L225" s="56" t="s">
        <v>933</v>
      </c>
      <c r="M225" s="94"/>
      <c r="N225" s="94"/>
      <c r="O225" s="94">
        <v>688</v>
      </c>
      <c r="P225" s="105">
        <v>1880</v>
      </c>
      <c r="Q225" s="94"/>
      <c r="R225" s="94"/>
      <c r="S225" s="94"/>
      <c r="T225" s="94"/>
      <c r="U225" s="24" t="s">
        <v>822</v>
      </c>
      <c r="V225" s="24" t="s">
        <v>934</v>
      </c>
      <c r="W225" s="74" t="s">
        <v>935</v>
      </c>
      <c r="X225" s="116"/>
    </row>
    <row r="226" s="4" customFormat="1" ht="71.25" spans="1:24">
      <c r="A226" s="24">
        <f>SUBTOTAL(103,$B$8:B226)+0</f>
        <v>219</v>
      </c>
      <c r="B226" s="24" t="s">
        <v>818</v>
      </c>
      <c r="C226" s="24" t="s">
        <v>819</v>
      </c>
      <c r="D226" s="39" t="s">
        <v>936</v>
      </c>
      <c r="E226" s="41" t="s">
        <v>282</v>
      </c>
      <c r="F226" s="41" t="s">
        <v>282</v>
      </c>
      <c r="G226" s="24" t="s">
        <v>36</v>
      </c>
      <c r="H226" s="29">
        <v>20</v>
      </c>
      <c r="I226" s="29">
        <v>20</v>
      </c>
      <c r="J226" s="29"/>
      <c r="K226" s="101" t="s">
        <v>37</v>
      </c>
      <c r="L226" s="56" t="s">
        <v>937</v>
      </c>
      <c r="M226" s="94"/>
      <c r="N226" s="94"/>
      <c r="O226" s="94">
        <v>688</v>
      </c>
      <c r="P226" s="94">
        <v>1880</v>
      </c>
      <c r="Q226" s="94"/>
      <c r="R226" s="94"/>
      <c r="S226" s="94"/>
      <c r="T226" s="94"/>
      <c r="U226" s="24" t="s">
        <v>822</v>
      </c>
      <c r="V226" s="24" t="s">
        <v>938</v>
      </c>
      <c r="W226" s="74" t="s">
        <v>939</v>
      </c>
      <c r="X226" s="116"/>
    </row>
    <row r="227" s="4" customFormat="1" ht="99.75" spans="1:24">
      <c r="A227" s="24">
        <f>SUBTOTAL(103,$B$8:B227)+0</f>
        <v>220</v>
      </c>
      <c r="B227" s="24" t="s">
        <v>818</v>
      </c>
      <c r="C227" s="24" t="s">
        <v>819</v>
      </c>
      <c r="D227" s="39" t="s">
        <v>940</v>
      </c>
      <c r="E227" s="41" t="s">
        <v>483</v>
      </c>
      <c r="F227" s="41" t="s">
        <v>941</v>
      </c>
      <c r="G227" s="24" t="s">
        <v>36</v>
      </c>
      <c r="H227" s="29">
        <v>50</v>
      </c>
      <c r="I227" s="29">
        <v>50</v>
      </c>
      <c r="J227" s="29"/>
      <c r="K227" s="101" t="s">
        <v>37</v>
      </c>
      <c r="L227" s="56" t="s">
        <v>942</v>
      </c>
      <c r="M227" s="94"/>
      <c r="N227" s="94"/>
      <c r="O227" s="94">
        <v>688</v>
      </c>
      <c r="P227" s="94">
        <v>1880</v>
      </c>
      <c r="Q227" s="94"/>
      <c r="R227" s="94"/>
      <c r="S227" s="94"/>
      <c r="T227" s="94"/>
      <c r="U227" s="24" t="s">
        <v>822</v>
      </c>
      <c r="V227" s="24" t="s">
        <v>943</v>
      </c>
      <c r="W227" s="74" t="s">
        <v>944</v>
      </c>
      <c r="X227" s="116"/>
    </row>
    <row r="228" s="4" customFormat="1" ht="71.25" spans="1:24">
      <c r="A228" s="24">
        <f>SUBTOTAL(103,$B$8:B228)+0</f>
        <v>221</v>
      </c>
      <c r="B228" s="24" t="s">
        <v>818</v>
      </c>
      <c r="C228" s="24" t="s">
        <v>819</v>
      </c>
      <c r="D228" s="39" t="s">
        <v>945</v>
      </c>
      <c r="E228" s="56" t="s">
        <v>50</v>
      </c>
      <c r="F228" s="41" t="s">
        <v>946</v>
      </c>
      <c r="G228" s="24" t="s">
        <v>36</v>
      </c>
      <c r="H228" s="29">
        <v>70</v>
      </c>
      <c r="I228" s="29">
        <v>70</v>
      </c>
      <c r="J228" s="29"/>
      <c r="K228" s="101" t="s">
        <v>37</v>
      </c>
      <c r="L228" s="31" t="s">
        <v>947</v>
      </c>
      <c r="M228" s="94"/>
      <c r="N228" s="94"/>
      <c r="O228" s="94">
        <v>1116</v>
      </c>
      <c r="P228" s="105">
        <v>3000</v>
      </c>
      <c r="Q228" s="94">
        <v>40</v>
      </c>
      <c r="R228" s="94">
        <v>232</v>
      </c>
      <c r="S228" s="94"/>
      <c r="T228" s="94"/>
      <c r="U228" s="24" t="s">
        <v>822</v>
      </c>
      <c r="V228" s="24" t="s">
        <v>948</v>
      </c>
      <c r="W228" s="74" t="s">
        <v>949</v>
      </c>
      <c r="X228" s="116"/>
    </row>
    <row r="229" s="4" customFormat="1" ht="57" spans="1:24">
      <c r="A229" s="24">
        <f>SUBTOTAL(103,$B$8:B229)+0</f>
        <v>222</v>
      </c>
      <c r="B229" s="24" t="s">
        <v>818</v>
      </c>
      <c r="C229" s="24" t="s">
        <v>819</v>
      </c>
      <c r="D229" s="39" t="s">
        <v>950</v>
      </c>
      <c r="E229" s="41" t="s">
        <v>50</v>
      </c>
      <c r="F229" s="41" t="s">
        <v>51</v>
      </c>
      <c r="G229" s="24" t="s">
        <v>36</v>
      </c>
      <c r="H229" s="29">
        <v>20</v>
      </c>
      <c r="I229" s="29">
        <v>20</v>
      </c>
      <c r="J229" s="29"/>
      <c r="K229" s="101" t="s">
        <v>37</v>
      </c>
      <c r="L229" s="56" t="s">
        <v>951</v>
      </c>
      <c r="M229" s="94"/>
      <c r="N229" s="94"/>
      <c r="O229" s="94">
        <v>688</v>
      </c>
      <c r="P229" s="94">
        <v>1880</v>
      </c>
      <c r="Q229" s="94"/>
      <c r="R229" s="94"/>
      <c r="S229" s="94"/>
      <c r="T229" s="94"/>
      <c r="U229" s="24" t="s">
        <v>822</v>
      </c>
      <c r="V229" s="24" t="s">
        <v>952</v>
      </c>
      <c r="W229" s="74" t="s">
        <v>953</v>
      </c>
      <c r="X229" s="116"/>
    </row>
    <row r="230" s="4" customFormat="1" ht="71.25" spans="1:24">
      <c r="A230" s="24">
        <f>SUBTOTAL(103,$B$8:B230)+0</f>
        <v>223</v>
      </c>
      <c r="B230" s="24" t="s">
        <v>818</v>
      </c>
      <c r="C230" s="24" t="s">
        <v>819</v>
      </c>
      <c r="D230" s="39" t="s">
        <v>954</v>
      </c>
      <c r="E230" s="41" t="s">
        <v>50</v>
      </c>
      <c r="F230" s="41" t="s">
        <v>136</v>
      </c>
      <c r="G230" s="24" t="s">
        <v>36</v>
      </c>
      <c r="H230" s="29">
        <v>15</v>
      </c>
      <c r="I230" s="29">
        <v>15</v>
      </c>
      <c r="J230" s="29"/>
      <c r="K230" s="101" t="s">
        <v>37</v>
      </c>
      <c r="L230" s="56" t="s">
        <v>955</v>
      </c>
      <c r="M230" s="94"/>
      <c r="N230" s="94"/>
      <c r="O230" s="94">
        <v>688</v>
      </c>
      <c r="P230" s="94">
        <v>1880</v>
      </c>
      <c r="Q230" s="94"/>
      <c r="R230" s="94"/>
      <c r="S230" s="94"/>
      <c r="T230" s="94"/>
      <c r="U230" s="24" t="s">
        <v>822</v>
      </c>
      <c r="V230" s="24" t="s">
        <v>956</v>
      </c>
      <c r="W230" s="74" t="s">
        <v>957</v>
      </c>
      <c r="X230" s="116"/>
    </row>
    <row r="231" s="4" customFormat="1" ht="71.25" spans="1:24">
      <c r="A231" s="24">
        <f>SUBTOTAL(103,$B$8:B231)+0</f>
        <v>224</v>
      </c>
      <c r="B231" s="24" t="s">
        <v>818</v>
      </c>
      <c r="C231" s="24" t="s">
        <v>819</v>
      </c>
      <c r="D231" s="39" t="s">
        <v>958</v>
      </c>
      <c r="E231" s="41" t="s">
        <v>50</v>
      </c>
      <c r="F231" s="41" t="s">
        <v>483</v>
      </c>
      <c r="G231" s="24" t="s">
        <v>36</v>
      </c>
      <c r="H231" s="29">
        <v>15</v>
      </c>
      <c r="I231" s="29">
        <v>15</v>
      </c>
      <c r="J231" s="29"/>
      <c r="K231" s="101" t="s">
        <v>37</v>
      </c>
      <c r="L231" s="56" t="s">
        <v>959</v>
      </c>
      <c r="M231" s="94"/>
      <c r="N231" s="94"/>
      <c r="O231" s="94">
        <v>688</v>
      </c>
      <c r="P231" s="94">
        <v>1880</v>
      </c>
      <c r="Q231" s="94"/>
      <c r="R231" s="94"/>
      <c r="S231" s="94"/>
      <c r="T231" s="94"/>
      <c r="U231" s="24" t="s">
        <v>822</v>
      </c>
      <c r="V231" s="24" t="s">
        <v>960</v>
      </c>
      <c r="W231" s="74" t="s">
        <v>961</v>
      </c>
      <c r="X231" s="116"/>
    </row>
    <row r="232" s="4" customFormat="1" ht="99.75" spans="1:24">
      <c r="A232" s="24">
        <f>SUBTOTAL(103,$B$8:B232)+0</f>
        <v>225</v>
      </c>
      <c r="B232" s="24" t="s">
        <v>818</v>
      </c>
      <c r="C232" s="24" t="s">
        <v>962</v>
      </c>
      <c r="D232" s="40" t="s">
        <v>963</v>
      </c>
      <c r="E232" s="31" t="s">
        <v>34</v>
      </c>
      <c r="F232" s="56" t="s">
        <v>35</v>
      </c>
      <c r="G232" s="24" t="s">
        <v>36</v>
      </c>
      <c r="H232" s="29">
        <v>195</v>
      </c>
      <c r="I232" s="29">
        <v>195</v>
      </c>
      <c r="J232" s="29"/>
      <c r="K232" s="101" t="s">
        <v>37</v>
      </c>
      <c r="L232" s="105" t="s">
        <v>964</v>
      </c>
      <c r="M232" s="56"/>
      <c r="N232" s="94"/>
      <c r="O232" s="94">
        <v>260</v>
      </c>
      <c r="P232" s="94">
        <v>1150</v>
      </c>
      <c r="Q232" s="94">
        <v>47</v>
      </c>
      <c r="R232" s="94">
        <v>185</v>
      </c>
      <c r="S232" s="94"/>
      <c r="T232" s="94"/>
      <c r="U232" s="24" t="s">
        <v>965</v>
      </c>
      <c r="V232" s="24" t="s">
        <v>525</v>
      </c>
      <c r="W232" s="74" t="s">
        <v>966</v>
      </c>
      <c r="X232" s="116"/>
    </row>
    <row r="233" s="4" customFormat="1" ht="28.5" spans="1:24">
      <c r="A233" s="24">
        <f>SUBTOTAL(103,$B$8:B233)+0</f>
        <v>226</v>
      </c>
      <c r="B233" s="24" t="s">
        <v>818</v>
      </c>
      <c r="C233" s="24" t="s">
        <v>967</v>
      </c>
      <c r="D233" s="40" t="s">
        <v>968</v>
      </c>
      <c r="E233" s="24" t="s">
        <v>969</v>
      </c>
      <c r="F233" s="56" t="s">
        <v>946</v>
      </c>
      <c r="G233" s="24" t="s">
        <v>36</v>
      </c>
      <c r="H233" s="29">
        <v>50</v>
      </c>
      <c r="I233" s="29">
        <v>50</v>
      </c>
      <c r="J233" s="29"/>
      <c r="K233" s="101" t="s">
        <v>37</v>
      </c>
      <c r="L233" s="56" t="s">
        <v>970</v>
      </c>
      <c r="M233" s="56"/>
      <c r="N233" s="94"/>
      <c r="O233" s="94">
        <v>289</v>
      </c>
      <c r="P233" s="94">
        <v>996</v>
      </c>
      <c r="Q233" s="94">
        <v>32</v>
      </c>
      <c r="R233" s="94">
        <v>123</v>
      </c>
      <c r="S233" s="94"/>
      <c r="T233" s="94"/>
      <c r="U233" s="24" t="s">
        <v>971</v>
      </c>
      <c r="V233" s="24" t="s">
        <v>972</v>
      </c>
      <c r="W233" s="74" t="s">
        <v>973</v>
      </c>
      <c r="X233" s="116"/>
    </row>
    <row r="234" s="4" customFormat="1" ht="28.5" spans="1:24">
      <c r="A234" s="24">
        <f>SUBTOTAL(103,$B$8:B234)+0</f>
        <v>227</v>
      </c>
      <c r="B234" s="24" t="s">
        <v>818</v>
      </c>
      <c r="C234" s="24" t="s">
        <v>967</v>
      </c>
      <c r="D234" s="40" t="s">
        <v>974</v>
      </c>
      <c r="E234" s="56" t="s">
        <v>34</v>
      </c>
      <c r="F234" s="56" t="s">
        <v>35</v>
      </c>
      <c r="G234" s="24" t="s">
        <v>36</v>
      </c>
      <c r="H234" s="28">
        <v>58</v>
      </c>
      <c r="I234" s="28">
        <v>58</v>
      </c>
      <c r="J234" s="29"/>
      <c r="K234" s="101" t="s">
        <v>37</v>
      </c>
      <c r="L234" s="56" t="s">
        <v>975</v>
      </c>
      <c r="M234" s="56"/>
      <c r="N234" s="54"/>
      <c r="O234" s="54">
        <v>230</v>
      </c>
      <c r="P234" s="54">
        <v>853</v>
      </c>
      <c r="Q234" s="54">
        <v>32</v>
      </c>
      <c r="R234" s="54">
        <v>123</v>
      </c>
      <c r="S234" s="54"/>
      <c r="T234" s="54"/>
      <c r="U234" s="24" t="s">
        <v>971</v>
      </c>
      <c r="V234" s="24" t="s">
        <v>976</v>
      </c>
      <c r="W234" s="74" t="s">
        <v>977</v>
      </c>
      <c r="X234" s="116"/>
    </row>
    <row r="235" s="4" customFormat="1" ht="71.25" spans="1:24">
      <c r="A235" s="24">
        <f>SUBTOTAL(103,$B$8:B235)+0</f>
        <v>228</v>
      </c>
      <c r="B235" s="24" t="s">
        <v>818</v>
      </c>
      <c r="C235" s="24" t="s">
        <v>967</v>
      </c>
      <c r="D235" s="40" t="s">
        <v>978</v>
      </c>
      <c r="E235" s="56" t="s">
        <v>50</v>
      </c>
      <c r="F235" s="56" t="s">
        <v>946</v>
      </c>
      <c r="G235" s="24" t="s">
        <v>36</v>
      </c>
      <c r="H235" s="29">
        <v>20</v>
      </c>
      <c r="I235" s="29">
        <v>20</v>
      </c>
      <c r="J235" s="29"/>
      <c r="K235" s="101" t="s">
        <v>37</v>
      </c>
      <c r="L235" s="56" t="s">
        <v>979</v>
      </c>
      <c r="M235" s="56"/>
      <c r="N235" s="94"/>
      <c r="O235" s="94">
        <v>36</v>
      </c>
      <c r="P235" s="94">
        <v>176</v>
      </c>
      <c r="Q235" s="94">
        <v>7</v>
      </c>
      <c r="R235" s="94">
        <v>32</v>
      </c>
      <c r="S235" s="94"/>
      <c r="T235" s="94"/>
      <c r="U235" s="24" t="s">
        <v>971</v>
      </c>
      <c r="V235" s="24" t="s">
        <v>980</v>
      </c>
      <c r="W235" s="74" t="s">
        <v>981</v>
      </c>
      <c r="X235" s="116"/>
    </row>
    <row r="236" s="4" customFormat="1" ht="42.75" spans="1:24">
      <c r="A236" s="24">
        <f>SUBTOTAL(103,$B$8:B236)+0</f>
        <v>229</v>
      </c>
      <c r="B236" s="24" t="s">
        <v>818</v>
      </c>
      <c r="C236" s="24" t="s">
        <v>967</v>
      </c>
      <c r="D236" s="39" t="s">
        <v>982</v>
      </c>
      <c r="E236" s="41" t="s">
        <v>50</v>
      </c>
      <c r="F236" s="56" t="s">
        <v>946</v>
      </c>
      <c r="G236" s="24" t="s">
        <v>36</v>
      </c>
      <c r="H236" s="29">
        <v>28</v>
      </c>
      <c r="I236" s="29">
        <v>28</v>
      </c>
      <c r="J236" s="29"/>
      <c r="K236" s="29" t="s">
        <v>37</v>
      </c>
      <c r="L236" s="56" t="s">
        <v>983</v>
      </c>
      <c r="M236" s="56"/>
      <c r="N236" s="94"/>
      <c r="O236" s="94">
        <v>56</v>
      </c>
      <c r="P236" s="94">
        <v>271</v>
      </c>
      <c r="Q236" s="94">
        <v>8</v>
      </c>
      <c r="R236" s="94">
        <v>39</v>
      </c>
      <c r="S236" s="94"/>
      <c r="T236" s="94"/>
      <c r="U236" s="24" t="s">
        <v>971</v>
      </c>
      <c r="V236" s="24" t="s">
        <v>984</v>
      </c>
      <c r="W236" s="74" t="s">
        <v>981</v>
      </c>
      <c r="X236" s="116"/>
    </row>
    <row r="237" s="4" customFormat="1" ht="42.75" spans="1:24">
      <c r="A237" s="24">
        <f>SUBTOTAL(103,$B$8:B237)+0</f>
        <v>230</v>
      </c>
      <c r="B237" s="24" t="s">
        <v>818</v>
      </c>
      <c r="C237" s="24" t="s">
        <v>967</v>
      </c>
      <c r="D237" s="39" t="s">
        <v>985</v>
      </c>
      <c r="E237" s="31" t="s">
        <v>34</v>
      </c>
      <c r="F237" s="56" t="s">
        <v>35</v>
      </c>
      <c r="G237" s="24" t="s">
        <v>36</v>
      </c>
      <c r="H237" s="29">
        <v>70</v>
      </c>
      <c r="I237" s="29">
        <v>70</v>
      </c>
      <c r="J237" s="29"/>
      <c r="K237" s="29" t="s">
        <v>37</v>
      </c>
      <c r="L237" s="56" t="s">
        <v>986</v>
      </c>
      <c r="M237" s="56"/>
      <c r="N237" s="94"/>
      <c r="O237" s="94">
        <v>151</v>
      </c>
      <c r="P237" s="94">
        <v>753</v>
      </c>
      <c r="Q237" s="94">
        <v>26</v>
      </c>
      <c r="R237" s="94">
        <v>120</v>
      </c>
      <c r="S237" s="94"/>
      <c r="T237" s="94"/>
      <c r="U237" s="24" t="s">
        <v>971</v>
      </c>
      <c r="V237" s="24" t="s">
        <v>987</v>
      </c>
      <c r="W237" s="74" t="s">
        <v>988</v>
      </c>
      <c r="X237" s="116"/>
    </row>
    <row r="238" s="4" customFormat="1" ht="28.5" spans="1:24">
      <c r="A238" s="24">
        <f>SUBTOTAL(103,$B$8:B238)+0</f>
        <v>231</v>
      </c>
      <c r="B238" s="24" t="s">
        <v>818</v>
      </c>
      <c r="C238" s="24" t="s">
        <v>967</v>
      </c>
      <c r="D238" s="39" t="s">
        <v>989</v>
      </c>
      <c r="E238" s="41" t="s">
        <v>50</v>
      </c>
      <c r="F238" s="56" t="s">
        <v>946</v>
      </c>
      <c r="G238" s="24" t="s">
        <v>36</v>
      </c>
      <c r="H238" s="29">
        <v>30</v>
      </c>
      <c r="I238" s="29">
        <v>30</v>
      </c>
      <c r="J238" s="29"/>
      <c r="K238" s="29" t="s">
        <v>37</v>
      </c>
      <c r="L238" s="56" t="s">
        <v>990</v>
      </c>
      <c r="M238" s="56"/>
      <c r="N238" s="94"/>
      <c r="O238" s="94">
        <v>162</v>
      </c>
      <c r="P238" s="94">
        <v>596</v>
      </c>
      <c r="Q238" s="94">
        <v>41</v>
      </c>
      <c r="R238" s="94">
        <v>165</v>
      </c>
      <c r="S238" s="94"/>
      <c r="T238" s="94"/>
      <c r="U238" s="24" t="s">
        <v>971</v>
      </c>
      <c r="V238" s="24" t="s">
        <v>991</v>
      </c>
      <c r="W238" s="74" t="s">
        <v>992</v>
      </c>
      <c r="X238" s="116"/>
    </row>
    <row r="239" s="4" customFormat="1" ht="28.5" spans="1:24">
      <c r="A239" s="24">
        <f>SUBTOTAL(103,$B$8:B239)+0</f>
        <v>232</v>
      </c>
      <c r="B239" s="24" t="s">
        <v>818</v>
      </c>
      <c r="C239" s="24" t="s">
        <v>967</v>
      </c>
      <c r="D239" s="39" t="s">
        <v>993</v>
      </c>
      <c r="E239" s="41" t="s">
        <v>50</v>
      </c>
      <c r="F239" s="41" t="s">
        <v>51</v>
      </c>
      <c r="G239" s="24" t="s">
        <v>36</v>
      </c>
      <c r="H239" s="29">
        <v>18</v>
      </c>
      <c r="I239" s="29">
        <v>18</v>
      </c>
      <c r="J239" s="29"/>
      <c r="K239" s="29" t="s">
        <v>37</v>
      </c>
      <c r="L239" s="56" t="s">
        <v>994</v>
      </c>
      <c r="M239" s="56"/>
      <c r="N239" s="94"/>
      <c r="O239" s="94">
        <v>36</v>
      </c>
      <c r="P239" s="94">
        <v>176</v>
      </c>
      <c r="Q239" s="94">
        <v>7</v>
      </c>
      <c r="R239" s="94">
        <v>32</v>
      </c>
      <c r="S239" s="94"/>
      <c r="T239" s="94"/>
      <c r="U239" s="24" t="s">
        <v>971</v>
      </c>
      <c r="V239" s="24" t="s">
        <v>995</v>
      </c>
      <c r="W239" s="74" t="s">
        <v>996</v>
      </c>
      <c r="X239" s="116"/>
    </row>
    <row r="240" s="4" customFormat="1" ht="28.5" spans="1:24">
      <c r="A240" s="24">
        <f>SUBTOTAL(103,$B$8:B240)+0</f>
        <v>233</v>
      </c>
      <c r="B240" s="24" t="s">
        <v>818</v>
      </c>
      <c r="C240" s="24" t="s">
        <v>825</v>
      </c>
      <c r="D240" s="81" t="s">
        <v>997</v>
      </c>
      <c r="E240" s="31" t="s">
        <v>34</v>
      </c>
      <c r="F240" s="56" t="s">
        <v>35</v>
      </c>
      <c r="G240" s="24" t="s">
        <v>36</v>
      </c>
      <c r="H240" s="29">
        <v>80</v>
      </c>
      <c r="I240" s="29">
        <v>80</v>
      </c>
      <c r="J240" s="29"/>
      <c r="K240" s="29" t="s">
        <v>37</v>
      </c>
      <c r="L240" s="113" t="s">
        <v>998</v>
      </c>
      <c r="M240" s="56"/>
      <c r="N240" s="56"/>
      <c r="O240" s="94">
        <v>97</v>
      </c>
      <c r="P240" s="94">
        <v>327</v>
      </c>
      <c r="Q240" s="94">
        <v>31</v>
      </c>
      <c r="R240" s="94">
        <v>96</v>
      </c>
      <c r="S240" s="94"/>
      <c r="T240" s="94"/>
      <c r="U240" s="24" t="s">
        <v>999</v>
      </c>
      <c r="V240" s="24" t="s">
        <v>1000</v>
      </c>
      <c r="W240" s="74" t="s">
        <v>1001</v>
      </c>
      <c r="X240" s="116"/>
    </row>
    <row r="241" s="4" customFormat="1" ht="71.25" spans="1:24">
      <c r="A241" s="24">
        <f>SUBTOTAL(103,$B$8:B241)+0</f>
        <v>234</v>
      </c>
      <c r="B241" s="24" t="s">
        <v>818</v>
      </c>
      <c r="C241" s="24" t="s">
        <v>825</v>
      </c>
      <c r="D241" s="40" t="s">
        <v>1002</v>
      </c>
      <c r="E241" s="31" t="s">
        <v>34</v>
      </c>
      <c r="F241" s="56" t="s">
        <v>35</v>
      </c>
      <c r="G241" s="24" t="s">
        <v>36</v>
      </c>
      <c r="H241" s="29">
        <v>50</v>
      </c>
      <c r="I241" s="29">
        <v>50</v>
      </c>
      <c r="J241" s="29"/>
      <c r="K241" s="29" t="s">
        <v>37</v>
      </c>
      <c r="L241" s="113" t="s">
        <v>1003</v>
      </c>
      <c r="M241" s="56"/>
      <c r="N241" s="56"/>
      <c r="O241" s="94">
        <v>453</v>
      </c>
      <c r="P241" s="94">
        <v>1645</v>
      </c>
      <c r="Q241" s="118">
        <v>122</v>
      </c>
      <c r="R241" s="118">
        <v>256</v>
      </c>
      <c r="S241" s="94"/>
      <c r="T241" s="94"/>
      <c r="U241" s="24" t="s">
        <v>999</v>
      </c>
      <c r="V241" s="24" t="s">
        <v>1004</v>
      </c>
      <c r="W241" s="74" t="s">
        <v>1005</v>
      </c>
      <c r="X241" s="116"/>
    </row>
    <row r="242" s="4" customFormat="1" ht="71.25" spans="1:24">
      <c r="A242" s="24">
        <f>SUBTOTAL(103,$B$8:B242)+0</f>
        <v>235</v>
      </c>
      <c r="B242" s="24" t="s">
        <v>818</v>
      </c>
      <c r="C242" s="24" t="s">
        <v>825</v>
      </c>
      <c r="D242" s="81" t="s">
        <v>1006</v>
      </c>
      <c r="E242" s="41" t="s">
        <v>50</v>
      </c>
      <c r="F242" s="41" t="s">
        <v>51</v>
      </c>
      <c r="G242" s="24" t="s">
        <v>36</v>
      </c>
      <c r="H242" s="29">
        <v>30</v>
      </c>
      <c r="I242" s="29">
        <v>30</v>
      </c>
      <c r="J242" s="29"/>
      <c r="K242" s="29" t="s">
        <v>37</v>
      </c>
      <c r="L242" s="105" t="s">
        <v>1007</v>
      </c>
      <c r="M242" s="56"/>
      <c r="N242" s="56"/>
      <c r="O242" s="94">
        <v>453</v>
      </c>
      <c r="P242" s="94">
        <v>1645</v>
      </c>
      <c r="Q242" s="94">
        <v>122</v>
      </c>
      <c r="R242" s="94">
        <v>256</v>
      </c>
      <c r="S242" s="94"/>
      <c r="T242" s="94"/>
      <c r="U242" s="24" t="s">
        <v>999</v>
      </c>
      <c r="V242" s="24" t="s">
        <v>1008</v>
      </c>
      <c r="W242" s="74" t="s">
        <v>1009</v>
      </c>
      <c r="X242" s="116"/>
    </row>
    <row r="243" s="4" customFormat="1" ht="28.5" spans="1:24">
      <c r="A243" s="24">
        <f>SUBTOTAL(103,$B$8:B243)+0</f>
        <v>236</v>
      </c>
      <c r="B243" s="24" t="s">
        <v>818</v>
      </c>
      <c r="C243" s="106" t="s">
        <v>825</v>
      </c>
      <c r="D243" s="110" t="s">
        <v>1010</v>
      </c>
      <c r="E243" s="31" t="s">
        <v>34</v>
      </c>
      <c r="F243" s="56" t="s">
        <v>35</v>
      </c>
      <c r="G243" s="106" t="s">
        <v>36</v>
      </c>
      <c r="H243" s="108">
        <v>40</v>
      </c>
      <c r="I243" s="108">
        <v>40</v>
      </c>
      <c r="J243" s="29"/>
      <c r="K243" s="108" t="s">
        <v>37</v>
      </c>
      <c r="L243" s="114" t="s">
        <v>1011</v>
      </c>
      <c r="M243" s="114"/>
      <c r="N243" s="56"/>
      <c r="O243" s="115">
        <v>453</v>
      </c>
      <c r="P243" s="115">
        <v>1645</v>
      </c>
      <c r="Q243" s="115">
        <v>122</v>
      </c>
      <c r="R243" s="115">
        <v>256</v>
      </c>
      <c r="S243" s="115"/>
      <c r="T243" s="115"/>
      <c r="U243" s="24" t="s">
        <v>999</v>
      </c>
      <c r="V243" s="24" t="s">
        <v>1012</v>
      </c>
      <c r="W243" s="119" t="s">
        <v>1013</v>
      </c>
      <c r="X243" s="116"/>
    </row>
    <row r="244" s="4" customFormat="1" ht="28.5" spans="1:24">
      <c r="A244" s="24">
        <f>SUBTOTAL(103,$B$8:B244)+0</f>
        <v>237</v>
      </c>
      <c r="B244" s="24" t="s">
        <v>818</v>
      </c>
      <c r="C244" s="24" t="s">
        <v>825</v>
      </c>
      <c r="D244" s="39" t="s">
        <v>1014</v>
      </c>
      <c r="E244" s="31" t="s">
        <v>34</v>
      </c>
      <c r="F244" s="56" t="s">
        <v>35</v>
      </c>
      <c r="G244" s="24" t="s">
        <v>1015</v>
      </c>
      <c r="H244" s="108">
        <v>30</v>
      </c>
      <c r="I244" s="108">
        <v>30</v>
      </c>
      <c r="J244" s="29"/>
      <c r="K244" s="29" t="s">
        <v>37</v>
      </c>
      <c r="L244" s="56" t="s">
        <v>1016</v>
      </c>
      <c r="M244" s="56"/>
      <c r="N244" s="56"/>
      <c r="O244" s="94">
        <v>84</v>
      </c>
      <c r="P244" s="94">
        <v>321</v>
      </c>
      <c r="Q244" s="94">
        <v>20</v>
      </c>
      <c r="R244" s="94">
        <v>90</v>
      </c>
      <c r="S244" s="94"/>
      <c r="T244" s="94"/>
      <c r="U244" s="24" t="s">
        <v>999</v>
      </c>
      <c r="V244" s="24" t="s">
        <v>1017</v>
      </c>
      <c r="W244" s="119" t="s">
        <v>1013</v>
      </c>
      <c r="X244" s="116"/>
    </row>
    <row r="245" s="4" customFormat="1" ht="42.75" spans="1:24">
      <c r="A245" s="24">
        <f>SUBTOTAL(103,$B$8:B245)+0</f>
        <v>238</v>
      </c>
      <c r="B245" s="24" t="s">
        <v>818</v>
      </c>
      <c r="C245" s="24" t="s">
        <v>825</v>
      </c>
      <c r="D245" s="81" t="s">
        <v>1018</v>
      </c>
      <c r="E245" s="41" t="s">
        <v>50</v>
      </c>
      <c r="F245" s="24" t="s">
        <v>51</v>
      </c>
      <c r="G245" s="24" t="s">
        <v>1015</v>
      </c>
      <c r="H245" s="29">
        <v>50</v>
      </c>
      <c r="I245" s="29">
        <v>50</v>
      </c>
      <c r="J245" s="29"/>
      <c r="K245" s="29" t="s">
        <v>37</v>
      </c>
      <c r="L245" s="24" t="s">
        <v>1019</v>
      </c>
      <c r="M245" s="24"/>
      <c r="N245" s="56"/>
      <c r="O245" s="24">
        <v>97</v>
      </c>
      <c r="P245" s="24">
        <v>327</v>
      </c>
      <c r="Q245" s="24">
        <v>20</v>
      </c>
      <c r="R245" s="94">
        <v>90</v>
      </c>
      <c r="S245" s="24"/>
      <c r="T245" s="24"/>
      <c r="U245" s="24" t="s">
        <v>999</v>
      </c>
      <c r="V245" s="24" t="s">
        <v>1020</v>
      </c>
      <c r="W245" s="119" t="s">
        <v>1021</v>
      </c>
      <c r="X245" s="116"/>
    </row>
    <row r="246" s="4" customFormat="1" ht="42.75" spans="1:24">
      <c r="A246" s="24">
        <f>SUBTOTAL(103,$B$8:B246)+0</f>
        <v>239</v>
      </c>
      <c r="B246" s="24" t="s">
        <v>818</v>
      </c>
      <c r="C246" s="24" t="s">
        <v>825</v>
      </c>
      <c r="D246" s="81" t="s">
        <v>1022</v>
      </c>
      <c r="E246" s="41" t="s">
        <v>34</v>
      </c>
      <c r="F246" s="24" t="s">
        <v>131</v>
      </c>
      <c r="G246" s="24" t="s">
        <v>36</v>
      </c>
      <c r="H246" s="29">
        <v>30</v>
      </c>
      <c r="I246" s="29">
        <v>30</v>
      </c>
      <c r="J246" s="29"/>
      <c r="K246" s="29" t="s">
        <v>37</v>
      </c>
      <c r="L246" s="24" t="s">
        <v>1023</v>
      </c>
      <c r="M246" s="24"/>
      <c r="N246" s="56"/>
      <c r="O246" s="24">
        <v>453</v>
      </c>
      <c r="P246" s="24">
        <v>1645</v>
      </c>
      <c r="Q246" s="24">
        <v>122</v>
      </c>
      <c r="R246" s="24">
        <v>256</v>
      </c>
      <c r="S246" s="24"/>
      <c r="T246" s="24"/>
      <c r="U246" s="24" t="s">
        <v>999</v>
      </c>
      <c r="V246" s="105" t="s">
        <v>1024</v>
      </c>
      <c r="W246" s="74" t="s">
        <v>1025</v>
      </c>
      <c r="X246" s="116"/>
    </row>
    <row r="247" s="4" customFormat="1" ht="71.25" spans="1:24">
      <c r="A247" s="24">
        <f>SUBTOTAL(103,$B$8:B247)+0</f>
        <v>240</v>
      </c>
      <c r="B247" s="24" t="s">
        <v>818</v>
      </c>
      <c r="C247" s="24" t="s">
        <v>1026</v>
      </c>
      <c r="D247" s="40" t="s">
        <v>1027</v>
      </c>
      <c r="E247" s="31" t="s">
        <v>34</v>
      </c>
      <c r="F247" s="56" t="s">
        <v>35</v>
      </c>
      <c r="G247" s="24" t="s">
        <v>1015</v>
      </c>
      <c r="H247" s="29">
        <v>100</v>
      </c>
      <c r="I247" s="29">
        <v>100</v>
      </c>
      <c r="J247" s="29"/>
      <c r="K247" s="29" t="s">
        <v>37</v>
      </c>
      <c r="L247" s="56" t="s">
        <v>1028</v>
      </c>
      <c r="M247" s="56"/>
      <c r="N247" s="94"/>
      <c r="O247" s="94">
        <v>190</v>
      </c>
      <c r="P247" s="94">
        <v>680</v>
      </c>
      <c r="Q247" s="94">
        <v>25</v>
      </c>
      <c r="R247" s="94">
        <v>110</v>
      </c>
      <c r="S247" s="94"/>
      <c r="T247" s="94"/>
      <c r="U247" s="24" t="s">
        <v>1029</v>
      </c>
      <c r="V247" s="24" t="s">
        <v>531</v>
      </c>
      <c r="W247" s="74" t="s">
        <v>1030</v>
      </c>
      <c r="X247" s="116"/>
    </row>
    <row r="248" s="4" customFormat="1" ht="71.25" spans="1:24">
      <c r="A248" s="24">
        <f>SUBTOTAL(103,$B$8:B248)+0</f>
        <v>241</v>
      </c>
      <c r="B248" s="24" t="s">
        <v>818</v>
      </c>
      <c r="C248" s="24" t="s">
        <v>1026</v>
      </c>
      <c r="D248" s="39" t="s">
        <v>1031</v>
      </c>
      <c r="E248" s="41" t="s">
        <v>50</v>
      </c>
      <c r="F248" s="24" t="s">
        <v>51</v>
      </c>
      <c r="G248" s="24" t="s">
        <v>36</v>
      </c>
      <c r="H248" s="29">
        <v>170</v>
      </c>
      <c r="I248" s="29">
        <v>170</v>
      </c>
      <c r="J248" s="29"/>
      <c r="K248" s="29" t="s">
        <v>37</v>
      </c>
      <c r="L248" s="56" t="s">
        <v>1032</v>
      </c>
      <c r="M248" s="56"/>
      <c r="N248" s="94"/>
      <c r="O248" s="94">
        <v>550</v>
      </c>
      <c r="P248" s="94">
        <v>2100</v>
      </c>
      <c r="Q248" s="94">
        <v>106</v>
      </c>
      <c r="R248" s="94">
        <v>409</v>
      </c>
      <c r="S248" s="94"/>
      <c r="T248" s="94"/>
      <c r="U248" s="24" t="s">
        <v>1029</v>
      </c>
      <c r="V248" s="24" t="s">
        <v>525</v>
      </c>
      <c r="W248" s="74" t="s">
        <v>1033</v>
      </c>
      <c r="X248" s="116"/>
    </row>
    <row r="249" s="4" customFormat="1" ht="57" spans="1:24">
      <c r="A249" s="24">
        <f>SUBTOTAL(103,$B$8:B249)+0</f>
        <v>242</v>
      </c>
      <c r="B249" s="24" t="s">
        <v>818</v>
      </c>
      <c r="C249" s="24" t="s">
        <v>1026</v>
      </c>
      <c r="D249" s="39" t="s">
        <v>1034</v>
      </c>
      <c r="E249" s="41" t="s">
        <v>34</v>
      </c>
      <c r="F249" s="41" t="s">
        <v>131</v>
      </c>
      <c r="G249" s="24" t="s">
        <v>36</v>
      </c>
      <c r="H249" s="29">
        <v>30</v>
      </c>
      <c r="I249" s="29">
        <v>30</v>
      </c>
      <c r="J249" s="29"/>
      <c r="K249" s="29" t="s">
        <v>37</v>
      </c>
      <c r="L249" s="56" t="s">
        <v>1035</v>
      </c>
      <c r="M249" s="56"/>
      <c r="N249" s="94"/>
      <c r="O249" s="94">
        <v>60</v>
      </c>
      <c r="P249" s="94">
        <v>250</v>
      </c>
      <c r="Q249" s="94">
        <v>10</v>
      </c>
      <c r="R249" s="94">
        <v>55</v>
      </c>
      <c r="S249" s="94"/>
      <c r="T249" s="94"/>
      <c r="U249" s="24" t="s">
        <v>1029</v>
      </c>
      <c r="V249" s="24" t="s">
        <v>1036</v>
      </c>
      <c r="W249" s="74" t="s">
        <v>1037</v>
      </c>
      <c r="X249" s="116"/>
    </row>
    <row r="250" s="4" customFormat="1" ht="71.25" spans="1:24">
      <c r="A250" s="24">
        <f>SUBTOTAL(103,$B$8:B250)+0</f>
        <v>243</v>
      </c>
      <c r="B250" s="24" t="s">
        <v>818</v>
      </c>
      <c r="C250" s="24" t="s">
        <v>1038</v>
      </c>
      <c r="D250" s="40" t="s">
        <v>1039</v>
      </c>
      <c r="E250" s="41" t="s">
        <v>50</v>
      </c>
      <c r="F250" s="56" t="s">
        <v>51</v>
      </c>
      <c r="G250" s="24" t="s">
        <v>36</v>
      </c>
      <c r="H250" s="29">
        <v>120</v>
      </c>
      <c r="I250" s="29">
        <v>120</v>
      </c>
      <c r="J250" s="29"/>
      <c r="K250" s="101" t="s">
        <v>37</v>
      </c>
      <c r="L250" s="56" t="s">
        <v>1040</v>
      </c>
      <c r="M250" s="56"/>
      <c r="N250" s="94"/>
      <c r="O250" s="94">
        <v>1300</v>
      </c>
      <c r="P250" s="94">
        <v>5000</v>
      </c>
      <c r="Q250" s="94">
        <v>390</v>
      </c>
      <c r="R250" s="94">
        <v>1500</v>
      </c>
      <c r="S250" s="94"/>
      <c r="T250" s="94"/>
      <c r="U250" s="24" t="s">
        <v>1041</v>
      </c>
      <c r="V250" s="24" t="s">
        <v>1042</v>
      </c>
      <c r="W250" s="74" t="s">
        <v>1043</v>
      </c>
      <c r="X250" s="116"/>
    </row>
    <row r="251" s="4" customFormat="1" ht="71.25" spans="1:24">
      <c r="A251" s="24">
        <f>SUBTOTAL(103,$B$8:B251)+0</f>
        <v>244</v>
      </c>
      <c r="B251" s="24" t="s">
        <v>818</v>
      </c>
      <c r="C251" s="24" t="s">
        <v>1038</v>
      </c>
      <c r="D251" s="40" t="s">
        <v>1044</v>
      </c>
      <c r="E251" s="31" t="s">
        <v>34</v>
      </c>
      <c r="F251" s="56" t="s">
        <v>35</v>
      </c>
      <c r="G251" s="24" t="s">
        <v>36</v>
      </c>
      <c r="H251" s="29">
        <v>56</v>
      </c>
      <c r="I251" s="29">
        <v>56</v>
      </c>
      <c r="J251" s="29"/>
      <c r="K251" s="29" t="s">
        <v>37</v>
      </c>
      <c r="L251" s="56" t="s">
        <v>1045</v>
      </c>
      <c r="M251" s="56"/>
      <c r="N251" s="94"/>
      <c r="O251" s="94">
        <v>220</v>
      </c>
      <c r="P251" s="94">
        <v>970</v>
      </c>
      <c r="Q251" s="94">
        <v>56</v>
      </c>
      <c r="R251" s="94">
        <v>220</v>
      </c>
      <c r="S251" s="94"/>
      <c r="T251" s="94"/>
      <c r="U251" s="24" t="s">
        <v>1041</v>
      </c>
      <c r="V251" s="24" t="s">
        <v>1046</v>
      </c>
      <c r="W251" s="74" t="s">
        <v>1047</v>
      </c>
      <c r="X251" s="116"/>
    </row>
    <row r="252" s="4" customFormat="1" ht="71.25" spans="1:24">
      <c r="A252" s="24">
        <f>SUBTOTAL(103,$B$8:B252)+0</f>
        <v>245</v>
      </c>
      <c r="B252" s="24" t="s">
        <v>818</v>
      </c>
      <c r="C252" s="24" t="s">
        <v>1038</v>
      </c>
      <c r="D252" s="40" t="s">
        <v>1048</v>
      </c>
      <c r="E252" s="31" t="s">
        <v>34</v>
      </c>
      <c r="F252" s="56" t="s">
        <v>35</v>
      </c>
      <c r="G252" s="24" t="s">
        <v>36</v>
      </c>
      <c r="H252" s="29">
        <v>24</v>
      </c>
      <c r="I252" s="29">
        <v>24</v>
      </c>
      <c r="J252" s="29"/>
      <c r="K252" s="29" t="s">
        <v>37</v>
      </c>
      <c r="L252" s="56" t="s">
        <v>1049</v>
      </c>
      <c r="M252" s="56"/>
      <c r="N252" s="94"/>
      <c r="O252" s="94">
        <v>720</v>
      </c>
      <c r="P252" s="94">
        <v>3000</v>
      </c>
      <c r="Q252" s="94">
        <v>210</v>
      </c>
      <c r="R252" s="94">
        <v>850</v>
      </c>
      <c r="S252" s="94"/>
      <c r="T252" s="94"/>
      <c r="U252" s="24" t="s">
        <v>1041</v>
      </c>
      <c r="V252" s="24" t="s">
        <v>1050</v>
      </c>
      <c r="W252" s="74" t="s">
        <v>1051</v>
      </c>
      <c r="X252" s="116"/>
    </row>
    <row r="253" s="4" customFormat="1" ht="71.25" spans="1:24">
      <c r="A253" s="24">
        <f>SUBTOTAL(103,$B$8:B253)+0</f>
        <v>246</v>
      </c>
      <c r="B253" s="24" t="s">
        <v>818</v>
      </c>
      <c r="C253" s="24" t="s">
        <v>1038</v>
      </c>
      <c r="D253" s="40" t="s">
        <v>1052</v>
      </c>
      <c r="E253" s="31" t="s">
        <v>34</v>
      </c>
      <c r="F253" s="56" t="s">
        <v>35</v>
      </c>
      <c r="G253" s="24" t="s">
        <v>36</v>
      </c>
      <c r="H253" s="29">
        <v>32</v>
      </c>
      <c r="I253" s="29">
        <v>32</v>
      </c>
      <c r="J253" s="29"/>
      <c r="K253" s="29" t="s">
        <v>37</v>
      </c>
      <c r="L253" s="56" t="s">
        <v>1053</v>
      </c>
      <c r="M253" s="56"/>
      <c r="N253" s="94"/>
      <c r="O253" s="94">
        <v>720</v>
      </c>
      <c r="P253" s="94">
        <v>3000</v>
      </c>
      <c r="Q253" s="94">
        <v>210</v>
      </c>
      <c r="R253" s="94">
        <v>850</v>
      </c>
      <c r="S253" s="94"/>
      <c r="T253" s="94"/>
      <c r="U253" s="24" t="s">
        <v>1041</v>
      </c>
      <c r="V253" s="24" t="s">
        <v>1054</v>
      </c>
      <c r="W253" s="74" t="s">
        <v>1051</v>
      </c>
      <c r="X253" s="116"/>
    </row>
    <row r="254" s="4" customFormat="1" ht="71.25" spans="1:24">
      <c r="A254" s="24">
        <f>SUBTOTAL(103,$B$8:B254)+0</f>
        <v>247</v>
      </c>
      <c r="B254" s="24" t="s">
        <v>818</v>
      </c>
      <c r="C254" s="24" t="s">
        <v>1038</v>
      </c>
      <c r="D254" s="40" t="s">
        <v>1055</v>
      </c>
      <c r="E254" s="31" t="s">
        <v>34</v>
      </c>
      <c r="F254" s="56" t="s">
        <v>35</v>
      </c>
      <c r="G254" s="24" t="s">
        <v>36</v>
      </c>
      <c r="H254" s="29">
        <v>32</v>
      </c>
      <c r="I254" s="29">
        <v>32</v>
      </c>
      <c r="J254" s="29"/>
      <c r="K254" s="29" t="s">
        <v>37</v>
      </c>
      <c r="L254" s="56" t="s">
        <v>1053</v>
      </c>
      <c r="M254" s="56"/>
      <c r="N254" s="94"/>
      <c r="O254" s="94">
        <v>46</v>
      </c>
      <c r="P254" s="94">
        <v>189</v>
      </c>
      <c r="Q254" s="94">
        <v>8</v>
      </c>
      <c r="R254" s="94">
        <v>42</v>
      </c>
      <c r="S254" s="94"/>
      <c r="T254" s="94"/>
      <c r="U254" s="24" t="s">
        <v>1041</v>
      </c>
      <c r="V254" s="24" t="s">
        <v>1054</v>
      </c>
      <c r="W254" s="74" t="s">
        <v>1056</v>
      </c>
      <c r="X254" s="116"/>
    </row>
    <row r="255" s="4" customFormat="1" ht="57" spans="1:24">
      <c r="A255" s="24">
        <f>SUBTOTAL(103,$B$8:B255)+0</f>
        <v>248</v>
      </c>
      <c r="B255" s="24" t="s">
        <v>818</v>
      </c>
      <c r="C255" s="24" t="s">
        <v>1038</v>
      </c>
      <c r="D255" s="40" t="s">
        <v>1057</v>
      </c>
      <c r="E255" s="41" t="s">
        <v>1058</v>
      </c>
      <c r="F255" s="56" t="s">
        <v>51</v>
      </c>
      <c r="G255" s="24" t="s">
        <v>36</v>
      </c>
      <c r="H255" s="29">
        <v>18</v>
      </c>
      <c r="I255" s="29">
        <v>18</v>
      </c>
      <c r="J255" s="29"/>
      <c r="K255" s="29" t="s">
        <v>37</v>
      </c>
      <c r="L255" s="56" t="s">
        <v>1059</v>
      </c>
      <c r="M255" s="56"/>
      <c r="N255" s="94"/>
      <c r="O255" s="94">
        <v>32</v>
      </c>
      <c r="P255" s="94">
        <v>110</v>
      </c>
      <c r="Q255" s="94">
        <v>10</v>
      </c>
      <c r="R255" s="94">
        <v>38</v>
      </c>
      <c r="S255" s="94"/>
      <c r="T255" s="94"/>
      <c r="U255" s="24" t="s">
        <v>1041</v>
      </c>
      <c r="V255" s="56" t="s">
        <v>1060</v>
      </c>
      <c r="W255" s="74" t="s">
        <v>1061</v>
      </c>
      <c r="X255" s="116"/>
    </row>
    <row r="256" s="4" customFormat="1" ht="57" spans="1:24">
      <c r="A256" s="24">
        <f>SUBTOTAL(103,$B$8:B256)+0</f>
        <v>249</v>
      </c>
      <c r="B256" s="24" t="s">
        <v>818</v>
      </c>
      <c r="C256" s="24" t="s">
        <v>1062</v>
      </c>
      <c r="D256" s="40" t="s">
        <v>1063</v>
      </c>
      <c r="E256" s="31" t="s">
        <v>34</v>
      </c>
      <c r="F256" s="56" t="s">
        <v>35</v>
      </c>
      <c r="G256" s="24" t="s">
        <v>36</v>
      </c>
      <c r="H256" s="29">
        <v>60</v>
      </c>
      <c r="I256" s="29">
        <v>60</v>
      </c>
      <c r="J256" s="29"/>
      <c r="K256" s="29" t="s">
        <v>37</v>
      </c>
      <c r="L256" s="56" t="s">
        <v>1064</v>
      </c>
      <c r="M256" s="56"/>
      <c r="N256" s="94"/>
      <c r="O256" s="94">
        <v>127</v>
      </c>
      <c r="P256" s="94">
        <v>478</v>
      </c>
      <c r="Q256" s="94">
        <v>46</v>
      </c>
      <c r="R256" s="94">
        <v>213</v>
      </c>
      <c r="S256" s="94"/>
      <c r="T256" s="94"/>
      <c r="U256" s="24" t="s">
        <v>1065</v>
      </c>
      <c r="V256" s="24" t="s">
        <v>1066</v>
      </c>
      <c r="W256" s="74" t="s">
        <v>1067</v>
      </c>
      <c r="X256" s="116"/>
    </row>
    <row r="257" s="4" customFormat="1" ht="57" spans="1:24">
      <c r="A257" s="24">
        <f>SUBTOTAL(103,$B$8:B257)+0</f>
        <v>250</v>
      </c>
      <c r="B257" s="24" t="s">
        <v>818</v>
      </c>
      <c r="C257" s="24" t="s">
        <v>1062</v>
      </c>
      <c r="D257" s="40" t="s">
        <v>1068</v>
      </c>
      <c r="E257" s="31" t="s">
        <v>34</v>
      </c>
      <c r="F257" s="56" t="s">
        <v>35</v>
      </c>
      <c r="G257" s="24" t="s">
        <v>36</v>
      </c>
      <c r="H257" s="29">
        <v>40</v>
      </c>
      <c r="I257" s="29">
        <v>40</v>
      </c>
      <c r="J257" s="29"/>
      <c r="K257" s="29" t="s">
        <v>37</v>
      </c>
      <c r="L257" s="56" t="s">
        <v>1069</v>
      </c>
      <c r="M257" s="56"/>
      <c r="N257" s="94"/>
      <c r="O257" s="94">
        <v>104</v>
      </c>
      <c r="P257" s="94">
        <v>387</v>
      </c>
      <c r="Q257" s="94">
        <v>42</v>
      </c>
      <c r="R257" s="94">
        <v>194</v>
      </c>
      <c r="S257" s="94"/>
      <c r="T257" s="94"/>
      <c r="U257" s="24" t="s">
        <v>1065</v>
      </c>
      <c r="V257" s="24" t="s">
        <v>1070</v>
      </c>
      <c r="W257" s="74" t="s">
        <v>1071</v>
      </c>
      <c r="X257" s="116"/>
    </row>
    <row r="258" s="4" customFormat="1" ht="71.25" spans="1:24">
      <c r="A258" s="24">
        <f>SUBTOTAL(103,$B$8:B258)+0</f>
        <v>251</v>
      </c>
      <c r="B258" s="24" t="s">
        <v>818</v>
      </c>
      <c r="C258" s="24" t="s">
        <v>1072</v>
      </c>
      <c r="D258" s="40" t="s">
        <v>1073</v>
      </c>
      <c r="E258" s="41" t="s">
        <v>50</v>
      </c>
      <c r="F258" s="41" t="s">
        <v>51</v>
      </c>
      <c r="G258" s="24" t="s">
        <v>36</v>
      </c>
      <c r="H258" s="29">
        <v>30</v>
      </c>
      <c r="I258" s="29">
        <v>30</v>
      </c>
      <c r="J258" s="29"/>
      <c r="K258" s="29" t="s">
        <v>37</v>
      </c>
      <c r="L258" s="56" t="s">
        <v>1074</v>
      </c>
      <c r="M258" s="56"/>
      <c r="N258" s="94"/>
      <c r="O258" s="94">
        <v>20</v>
      </c>
      <c r="P258" s="94">
        <v>115</v>
      </c>
      <c r="Q258" s="94">
        <v>5</v>
      </c>
      <c r="R258" s="94">
        <v>22</v>
      </c>
      <c r="S258" s="94"/>
      <c r="T258" s="94"/>
      <c r="U258" s="24" t="s">
        <v>1075</v>
      </c>
      <c r="V258" s="24" t="s">
        <v>1076</v>
      </c>
      <c r="W258" s="74" t="s">
        <v>1077</v>
      </c>
      <c r="X258" s="116"/>
    </row>
    <row r="259" s="4" customFormat="1" ht="57" spans="1:24">
      <c r="A259" s="24">
        <f>SUBTOTAL(103,$B$8:B259)+0</f>
        <v>252</v>
      </c>
      <c r="B259" s="24" t="s">
        <v>818</v>
      </c>
      <c r="C259" s="24" t="s">
        <v>1072</v>
      </c>
      <c r="D259" s="39" t="s">
        <v>1078</v>
      </c>
      <c r="E259" s="31" t="s">
        <v>34</v>
      </c>
      <c r="F259" s="56" t="s">
        <v>35</v>
      </c>
      <c r="G259" s="24" t="s">
        <v>36</v>
      </c>
      <c r="H259" s="29">
        <v>70</v>
      </c>
      <c r="I259" s="29">
        <v>70</v>
      </c>
      <c r="J259" s="29"/>
      <c r="K259" s="29" t="s">
        <v>37</v>
      </c>
      <c r="L259" s="56" t="s">
        <v>1079</v>
      </c>
      <c r="M259" s="56"/>
      <c r="N259" s="94"/>
      <c r="O259" s="94">
        <v>56</v>
      </c>
      <c r="P259" s="94">
        <v>237</v>
      </c>
      <c r="Q259" s="94">
        <v>14</v>
      </c>
      <c r="R259" s="94">
        <v>52</v>
      </c>
      <c r="S259" s="94"/>
      <c r="T259" s="94"/>
      <c r="U259" s="24" t="s">
        <v>1075</v>
      </c>
      <c r="V259" s="24" t="s">
        <v>1080</v>
      </c>
      <c r="W259" s="74" t="s">
        <v>1081</v>
      </c>
      <c r="X259" s="116"/>
    </row>
    <row r="260" s="4" customFormat="1" ht="71.25" spans="1:24">
      <c r="A260" s="24">
        <f>SUBTOTAL(103,$B$8:B260)+0</f>
        <v>253</v>
      </c>
      <c r="B260" s="24" t="s">
        <v>818</v>
      </c>
      <c r="C260" s="24" t="s">
        <v>1082</v>
      </c>
      <c r="D260" s="40" t="s">
        <v>1083</v>
      </c>
      <c r="E260" s="31" t="s">
        <v>34</v>
      </c>
      <c r="F260" s="56" t="s">
        <v>35</v>
      </c>
      <c r="G260" s="24" t="s">
        <v>36</v>
      </c>
      <c r="H260" s="29">
        <v>100</v>
      </c>
      <c r="I260" s="29">
        <v>100</v>
      </c>
      <c r="J260" s="29"/>
      <c r="K260" s="29" t="s">
        <v>37</v>
      </c>
      <c r="L260" s="56" t="s">
        <v>1084</v>
      </c>
      <c r="M260" s="56"/>
      <c r="N260" s="94"/>
      <c r="O260" s="94">
        <v>168</v>
      </c>
      <c r="P260" s="94">
        <v>680</v>
      </c>
      <c r="Q260" s="94">
        <v>52</v>
      </c>
      <c r="R260" s="94">
        <v>203</v>
      </c>
      <c r="S260" s="94"/>
      <c r="T260" s="94"/>
      <c r="U260" s="24" t="s">
        <v>1085</v>
      </c>
      <c r="V260" s="24" t="s">
        <v>1086</v>
      </c>
      <c r="W260" s="74" t="s">
        <v>1087</v>
      </c>
      <c r="X260" s="116"/>
    </row>
    <row r="261" s="4" customFormat="1" ht="28.5" spans="1:24">
      <c r="A261" s="24">
        <f>SUBTOTAL(103,$B$8:B261)+0</f>
        <v>254</v>
      </c>
      <c r="B261" s="24" t="s">
        <v>818</v>
      </c>
      <c r="C261" s="24" t="s">
        <v>1082</v>
      </c>
      <c r="D261" s="40" t="s">
        <v>1088</v>
      </c>
      <c r="E261" s="31" t="s">
        <v>34</v>
      </c>
      <c r="F261" s="56" t="s">
        <v>35</v>
      </c>
      <c r="G261" s="24" t="s">
        <v>36</v>
      </c>
      <c r="H261" s="29">
        <v>50</v>
      </c>
      <c r="I261" s="29">
        <v>50</v>
      </c>
      <c r="J261" s="29"/>
      <c r="K261" s="29" t="s">
        <v>37</v>
      </c>
      <c r="L261" s="56" t="s">
        <v>1089</v>
      </c>
      <c r="M261" s="56"/>
      <c r="N261" s="94"/>
      <c r="O261" s="94">
        <v>138</v>
      </c>
      <c r="P261" s="94">
        <v>546</v>
      </c>
      <c r="Q261" s="94">
        <v>40</v>
      </c>
      <c r="R261" s="94">
        <v>152</v>
      </c>
      <c r="S261" s="94"/>
      <c r="T261" s="94"/>
      <c r="U261" s="24" t="s">
        <v>1085</v>
      </c>
      <c r="V261" s="24" t="s">
        <v>521</v>
      </c>
      <c r="W261" s="74" t="s">
        <v>1090</v>
      </c>
      <c r="X261" s="116"/>
    </row>
    <row r="262" s="4" customFormat="1" ht="57" spans="1:24">
      <c r="A262" s="24">
        <f>SUBTOTAL(103,$B$8:B262)+0</f>
        <v>255</v>
      </c>
      <c r="B262" s="31" t="s">
        <v>818</v>
      </c>
      <c r="C262" s="31" t="s">
        <v>1091</v>
      </c>
      <c r="D262" s="81" t="s">
        <v>1092</v>
      </c>
      <c r="E262" s="31" t="s">
        <v>34</v>
      </c>
      <c r="F262" s="56" t="s">
        <v>35</v>
      </c>
      <c r="G262" s="31" t="s">
        <v>36</v>
      </c>
      <c r="H262" s="34">
        <v>60</v>
      </c>
      <c r="I262" s="34">
        <v>60</v>
      </c>
      <c r="J262" s="29"/>
      <c r="K262" s="29" t="s">
        <v>37</v>
      </c>
      <c r="L262" s="31" t="s">
        <v>1093</v>
      </c>
      <c r="M262" s="56"/>
      <c r="N262" s="126"/>
      <c r="O262" s="126">
        <v>32</v>
      </c>
      <c r="P262" s="126">
        <v>119</v>
      </c>
      <c r="Q262" s="126">
        <v>13</v>
      </c>
      <c r="R262" s="126">
        <v>51</v>
      </c>
      <c r="S262" s="126"/>
      <c r="T262" s="126"/>
      <c r="U262" s="31" t="s">
        <v>1094</v>
      </c>
      <c r="V262" s="31" t="s">
        <v>1095</v>
      </c>
      <c r="W262" s="75" t="s">
        <v>1096</v>
      </c>
      <c r="X262" s="116"/>
    </row>
    <row r="263" s="4" customFormat="1" ht="28.5" spans="1:24">
      <c r="A263" s="24">
        <f>SUBTOTAL(103,$B$8:B263)+0</f>
        <v>256</v>
      </c>
      <c r="B263" s="31" t="s">
        <v>818</v>
      </c>
      <c r="C263" s="31" t="s">
        <v>1091</v>
      </c>
      <c r="D263" s="81" t="s">
        <v>1097</v>
      </c>
      <c r="E263" s="41" t="s">
        <v>50</v>
      </c>
      <c r="F263" s="26" t="s">
        <v>136</v>
      </c>
      <c r="G263" s="31" t="s">
        <v>36</v>
      </c>
      <c r="H263" s="34">
        <v>50</v>
      </c>
      <c r="I263" s="34">
        <v>50</v>
      </c>
      <c r="J263" s="29"/>
      <c r="K263" s="29" t="s">
        <v>37</v>
      </c>
      <c r="L263" s="56" t="s">
        <v>1098</v>
      </c>
      <c r="M263" s="56"/>
      <c r="N263" s="126"/>
      <c r="O263" s="126">
        <v>383</v>
      </c>
      <c r="P263" s="126">
        <v>1497</v>
      </c>
      <c r="Q263" s="126">
        <v>128</v>
      </c>
      <c r="R263" s="126">
        <v>544</v>
      </c>
      <c r="S263" s="126"/>
      <c r="T263" s="126"/>
      <c r="U263" s="31" t="s">
        <v>1094</v>
      </c>
      <c r="V263" s="31" t="s">
        <v>1099</v>
      </c>
      <c r="W263" s="75" t="s">
        <v>1100</v>
      </c>
      <c r="X263" s="116"/>
    </row>
    <row r="264" s="4" customFormat="1" ht="71.25" spans="1:24">
      <c r="A264" s="24">
        <f>SUBTOTAL(103,$B$8:B264)+0</f>
        <v>257</v>
      </c>
      <c r="B264" s="31" t="s">
        <v>818</v>
      </c>
      <c r="C264" s="120" t="s">
        <v>846</v>
      </c>
      <c r="D264" s="82" t="s">
        <v>1101</v>
      </c>
      <c r="E264" s="41" t="s">
        <v>34</v>
      </c>
      <c r="F264" s="26" t="s">
        <v>35</v>
      </c>
      <c r="G264" s="24" t="s">
        <v>36</v>
      </c>
      <c r="H264" s="34">
        <v>100</v>
      </c>
      <c r="I264" s="34">
        <v>100</v>
      </c>
      <c r="J264" s="29"/>
      <c r="K264" s="29" t="s">
        <v>37</v>
      </c>
      <c r="L264" s="56" t="s">
        <v>1102</v>
      </c>
      <c r="M264" s="56"/>
      <c r="N264" s="126"/>
      <c r="O264" s="126"/>
      <c r="P264" s="126"/>
      <c r="Q264" s="126"/>
      <c r="R264" s="126"/>
      <c r="S264" s="126"/>
      <c r="T264" s="126"/>
      <c r="U264" s="31"/>
      <c r="V264" s="31"/>
      <c r="W264" s="75"/>
      <c r="X264" s="116"/>
    </row>
    <row r="265" s="4" customFormat="1" ht="57" spans="1:24">
      <c r="A265" s="24">
        <f>SUBTOTAL(103,$B$8:B265)+0</f>
        <v>258</v>
      </c>
      <c r="B265" s="31" t="s">
        <v>818</v>
      </c>
      <c r="C265" s="120" t="s">
        <v>967</v>
      </c>
      <c r="D265" s="82" t="s">
        <v>1103</v>
      </c>
      <c r="E265" s="41" t="s">
        <v>34</v>
      </c>
      <c r="F265" s="26" t="s">
        <v>131</v>
      </c>
      <c r="G265" s="24" t="s">
        <v>36</v>
      </c>
      <c r="H265" s="34">
        <v>7.8</v>
      </c>
      <c r="I265" s="34">
        <v>7.8</v>
      </c>
      <c r="J265" s="29"/>
      <c r="K265" s="29" t="s">
        <v>37</v>
      </c>
      <c r="L265" s="56" t="s">
        <v>1104</v>
      </c>
      <c r="M265" s="56"/>
      <c r="N265" s="126"/>
      <c r="O265" s="126"/>
      <c r="P265" s="126"/>
      <c r="Q265" s="126"/>
      <c r="R265" s="126"/>
      <c r="S265" s="126"/>
      <c r="T265" s="126"/>
      <c r="U265" s="31"/>
      <c r="V265" s="31"/>
      <c r="W265" s="75"/>
      <c r="X265" s="116"/>
    </row>
    <row r="266" s="4" customFormat="1" ht="42.75" spans="1:24">
      <c r="A266" s="24">
        <f>SUBTOTAL(103,$B$8:B266)+0</f>
        <v>259</v>
      </c>
      <c r="B266" s="31" t="s">
        <v>818</v>
      </c>
      <c r="C266" s="120" t="s">
        <v>967</v>
      </c>
      <c r="D266" s="82" t="s">
        <v>1105</v>
      </c>
      <c r="E266" s="41" t="s">
        <v>50</v>
      </c>
      <c r="F266" s="26" t="s">
        <v>310</v>
      </c>
      <c r="G266" s="24" t="s">
        <v>36</v>
      </c>
      <c r="H266" s="34">
        <v>12</v>
      </c>
      <c r="I266" s="34">
        <v>12</v>
      </c>
      <c r="J266" s="29"/>
      <c r="K266" s="29" t="s">
        <v>37</v>
      </c>
      <c r="L266" s="56" t="s">
        <v>1106</v>
      </c>
      <c r="M266" s="56"/>
      <c r="N266" s="126"/>
      <c r="O266" s="126"/>
      <c r="P266" s="126"/>
      <c r="Q266" s="126"/>
      <c r="R266" s="126"/>
      <c r="S266" s="126"/>
      <c r="T266" s="126"/>
      <c r="U266" s="31"/>
      <c r="V266" s="31"/>
      <c r="W266" s="75"/>
      <c r="X266" s="116"/>
    </row>
    <row r="267" s="4" customFormat="1" ht="28.5" spans="1:24">
      <c r="A267" s="24">
        <f>SUBTOTAL(103,$B$8:B267)+0</f>
        <v>260</v>
      </c>
      <c r="B267" s="31" t="s">
        <v>818</v>
      </c>
      <c r="C267" s="120" t="s">
        <v>962</v>
      </c>
      <c r="D267" s="82" t="s">
        <v>1107</v>
      </c>
      <c r="E267" s="41" t="s">
        <v>50</v>
      </c>
      <c r="F267" s="26" t="s">
        <v>483</v>
      </c>
      <c r="G267" s="24" t="s">
        <v>36</v>
      </c>
      <c r="H267" s="34">
        <v>80</v>
      </c>
      <c r="I267" s="34">
        <v>80</v>
      </c>
      <c r="J267" s="29"/>
      <c r="K267" s="29" t="s">
        <v>37</v>
      </c>
      <c r="L267" s="56" t="s">
        <v>1108</v>
      </c>
      <c r="M267" s="56"/>
      <c r="N267" s="126"/>
      <c r="O267" s="126"/>
      <c r="P267" s="126"/>
      <c r="Q267" s="126"/>
      <c r="R267" s="126"/>
      <c r="S267" s="126"/>
      <c r="T267" s="126"/>
      <c r="U267" s="31"/>
      <c r="V267" s="31"/>
      <c r="W267" s="75"/>
      <c r="X267" s="116"/>
    </row>
    <row r="268" s="4" customFormat="1" ht="57" spans="1:24">
      <c r="A268" s="24">
        <f>SUBTOTAL(103,$B$8:B268)+0</f>
        <v>261</v>
      </c>
      <c r="B268" s="24" t="s">
        <v>1109</v>
      </c>
      <c r="C268" s="24" t="s">
        <v>1110</v>
      </c>
      <c r="D268" s="25" t="s">
        <v>1111</v>
      </c>
      <c r="E268" s="41" t="s">
        <v>50</v>
      </c>
      <c r="F268" s="41" t="s">
        <v>51</v>
      </c>
      <c r="G268" s="27" t="s">
        <v>36</v>
      </c>
      <c r="H268" s="28">
        <v>300</v>
      </c>
      <c r="I268" s="28">
        <v>300</v>
      </c>
      <c r="J268" s="28"/>
      <c r="K268" s="28" t="s">
        <v>402</v>
      </c>
      <c r="L268" s="24" t="s">
        <v>1112</v>
      </c>
      <c r="M268" s="54"/>
      <c r="N268" s="54">
        <v>1</v>
      </c>
      <c r="O268" s="54">
        <v>781</v>
      </c>
      <c r="P268" s="54">
        <v>3321</v>
      </c>
      <c r="Q268" s="54">
        <v>368</v>
      </c>
      <c r="R268" s="54">
        <v>2145</v>
      </c>
      <c r="S268" s="54"/>
      <c r="T268" s="54"/>
      <c r="U268" s="104" t="s">
        <v>1113</v>
      </c>
      <c r="V268" s="56" t="s">
        <v>1114</v>
      </c>
      <c r="W268" s="74" t="s">
        <v>1115</v>
      </c>
      <c r="X268" s="116"/>
    </row>
    <row r="269" s="5" customFormat="1" ht="57" spans="1:24">
      <c r="A269" s="24">
        <f>SUBTOTAL(103,$B$8:B269)+0</f>
        <v>262</v>
      </c>
      <c r="B269" s="24" t="s">
        <v>1109</v>
      </c>
      <c r="C269" s="24" t="s">
        <v>1116</v>
      </c>
      <c r="D269" s="25" t="s">
        <v>1117</v>
      </c>
      <c r="E269" s="24" t="s">
        <v>50</v>
      </c>
      <c r="F269" s="24" t="s">
        <v>51</v>
      </c>
      <c r="G269" s="24" t="s">
        <v>36</v>
      </c>
      <c r="H269" s="29">
        <v>250</v>
      </c>
      <c r="I269" s="29">
        <v>250</v>
      </c>
      <c r="J269" s="29"/>
      <c r="K269" s="29" t="s">
        <v>37</v>
      </c>
      <c r="L269" s="24" t="s">
        <v>1118</v>
      </c>
      <c r="M269" s="24"/>
      <c r="N269" s="24">
        <v>1</v>
      </c>
      <c r="O269" s="24">
        <v>163</v>
      </c>
      <c r="P269" s="24">
        <v>610</v>
      </c>
      <c r="Q269" s="24">
        <v>46</v>
      </c>
      <c r="R269" s="24">
        <v>182</v>
      </c>
      <c r="S269" s="24">
        <v>11</v>
      </c>
      <c r="T269" s="24">
        <v>37</v>
      </c>
      <c r="U269" s="24" t="s">
        <v>1119</v>
      </c>
      <c r="V269" s="24" t="s">
        <v>1120</v>
      </c>
      <c r="W269" s="74" t="s">
        <v>1121</v>
      </c>
      <c r="X269" s="116"/>
    </row>
    <row r="270" s="5" customFormat="1" ht="85.5" spans="1:24">
      <c r="A270" s="24">
        <f>SUBTOTAL(103,$B$8:B270)+0</f>
        <v>263</v>
      </c>
      <c r="B270" s="24" t="s">
        <v>1109</v>
      </c>
      <c r="C270" s="24" t="s">
        <v>1122</v>
      </c>
      <c r="D270" s="25" t="s">
        <v>1123</v>
      </c>
      <c r="E270" s="31" t="s">
        <v>34</v>
      </c>
      <c r="F270" s="56" t="s">
        <v>35</v>
      </c>
      <c r="G270" s="56" t="s">
        <v>36</v>
      </c>
      <c r="H270" s="28">
        <v>200</v>
      </c>
      <c r="I270" s="28">
        <v>200</v>
      </c>
      <c r="J270" s="28"/>
      <c r="K270" s="59" t="s">
        <v>402</v>
      </c>
      <c r="L270" s="56" t="s">
        <v>1124</v>
      </c>
      <c r="M270" s="56">
        <v>1</v>
      </c>
      <c r="N270" s="24"/>
      <c r="O270" s="24">
        <v>1211</v>
      </c>
      <c r="P270" s="24">
        <v>4110</v>
      </c>
      <c r="Q270" s="24">
        <v>250</v>
      </c>
      <c r="R270" s="24">
        <v>1057</v>
      </c>
      <c r="S270" s="24"/>
      <c r="T270" s="24"/>
      <c r="U270" s="24" t="s">
        <v>1125</v>
      </c>
      <c r="V270" s="24" t="s">
        <v>1126</v>
      </c>
      <c r="W270" s="74" t="s">
        <v>1127</v>
      </c>
      <c r="X270" s="10"/>
    </row>
    <row r="271" s="5" customFormat="1" ht="42.75" spans="1:24">
      <c r="A271" s="24">
        <f>SUBTOTAL(103,$B$8:B271)+0</f>
        <v>264</v>
      </c>
      <c r="B271" s="24" t="s">
        <v>1109</v>
      </c>
      <c r="C271" s="24" t="s">
        <v>1128</v>
      </c>
      <c r="D271" s="25" t="s">
        <v>1129</v>
      </c>
      <c r="E271" s="24" t="s">
        <v>34</v>
      </c>
      <c r="F271" s="24" t="s">
        <v>1130</v>
      </c>
      <c r="G271" s="24" t="s">
        <v>36</v>
      </c>
      <c r="H271" s="29">
        <v>120</v>
      </c>
      <c r="I271" s="29">
        <v>120</v>
      </c>
      <c r="J271" s="29"/>
      <c r="K271" s="29" t="s">
        <v>402</v>
      </c>
      <c r="L271" s="24" t="s">
        <v>1131</v>
      </c>
      <c r="M271" s="24">
        <v>1</v>
      </c>
      <c r="N271" s="24"/>
      <c r="O271" s="94">
        <v>462</v>
      </c>
      <c r="P271" s="94">
        <v>1910</v>
      </c>
      <c r="Q271" s="94">
        <v>23</v>
      </c>
      <c r="R271" s="94">
        <v>92</v>
      </c>
      <c r="S271" s="24"/>
      <c r="T271" s="24"/>
      <c r="U271" s="24" t="s">
        <v>1132</v>
      </c>
      <c r="V271" s="24" t="s">
        <v>1133</v>
      </c>
      <c r="W271" s="74" t="s">
        <v>1134</v>
      </c>
      <c r="X271" s="10"/>
    </row>
    <row r="272" s="5" customFormat="1" ht="57" spans="1:24">
      <c r="A272" s="24">
        <f>SUBTOTAL(103,$B$8:B272)+0</f>
        <v>265</v>
      </c>
      <c r="B272" s="24" t="s">
        <v>1109</v>
      </c>
      <c r="C272" s="24" t="s">
        <v>1135</v>
      </c>
      <c r="D272" s="40" t="s">
        <v>1136</v>
      </c>
      <c r="E272" s="56" t="s">
        <v>50</v>
      </c>
      <c r="F272" s="56" t="s">
        <v>51</v>
      </c>
      <c r="G272" s="24" t="s">
        <v>36</v>
      </c>
      <c r="H272" s="28">
        <v>300</v>
      </c>
      <c r="I272" s="28">
        <v>300</v>
      </c>
      <c r="J272" s="28"/>
      <c r="K272" s="59" t="s">
        <v>402</v>
      </c>
      <c r="L272" s="56" t="s">
        <v>1137</v>
      </c>
      <c r="M272" s="56"/>
      <c r="N272" s="54">
        <v>1</v>
      </c>
      <c r="O272" s="54">
        <v>1450</v>
      </c>
      <c r="P272" s="54">
        <v>6525</v>
      </c>
      <c r="Q272" s="54">
        <v>625</v>
      </c>
      <c r="R272" s="54">
        <v>2812</v>
      </c>
      <c r="S272" s="54"/>
      <c r="T272" s="54"/>
      <c r="U272" s="24" t="s">
        <v>1138</v>
      </c>
      <c r="V272" s="24" t="s">
        <v>1139</v>
      </c>
      <c r="W272" s="74" t="s">
        <v>1140</v>
      </c>
      <c r="X272" s="10"/>
    </row>
    <row r="273" s="5" customFormat="1" ht="42.75" spans="1:24">
      <c r="A273" s="24">
        <f>SUBTOTAL(103,$B$8:B273)+0</f>
        <v>266</v>
      </c>
      <c r="B273" s="24" t="s">
        <v>1109</v>
      </c>
      <c r="C273" s="24" t="s">
        <v>1110</v>
      </c>
      <c r="D273" s="39" t="s">
        <v>1141</v>
      </c>
      <c r="E273" s="41" t="s">
        <v>34</v>
      </c>
      <c r="F273" s="41" t="s">
        <v>35</v>
      </c>
      <c r="G273" s="24" t="s">
        <v>36</v>
      </c>
      <c r="H273" s="28">
        <v>150</v>
      </c>
      <c r="I273" s="28">
        <v>150</v>
      </c>
      <c r="J273" s="28"/>
      <c r="K273" s="28" t="s">
        <v>402</v>
      </c>
      <c r="L273" s="56" t="s">
        <v>1142</v>
      </c>
      <c r="M273" s="56">
        <v>0</v>
      </c>
      <c r="N273" s="54">
        <v>1</v>
      </c>
      <c r="O273" s="54">
        <v>781</v>
      </c>
      <c r="P273" s="54">
        <v>3319</v>
      </c>
      <c r="Q273" s="54">
        <v>368</v>
      </c>
      <c r="R273" s="54">
        <v>1550</v>
      </c>
      <c r="S273" s="54"/>
      <c r="T273" s="54"/>
      <c r="U273" s="24" t="s">
        <v>1113</v>
      </c>
      <c r="V273" s="24" t="s">
        <v>1143</v>
      </c>
      <c r="W273" s="74" t="s">
        <v>1144</v>
      </c>
      <c r="X273" s="10"/>
    </row>
    <row r="274" s="5" customFormat="1" ht="42.75" spans="1:24">
      <c r="A274" s="24">
        <f>SUBTOTAL(103,$B$8:B274)+0</f>
        <v>267</v>
      </c>
      <c r="B274" s="31" t="s">
        <v>1109</v>
      </c>
      <c r="C274" s="31" t="s">
        <v>1145</v>
      </c>
      <c r="D274" s="81" t="s">
        <v>1146</v>
      </c>
      <c r="E274" s="56" t="s">
        <v>50</v>
      </c>
      <c r="F274" s="56" t="s">
        <v>51</v>
      </c>
      <c r="G274" s="31" t="s">
        <v>36</v>
      </c>
      <c r="H274" s="34">
        <v>140</v>
      </c>
      <c r="I274" s="34">
        <v>140</v>
      </c>
      <c r="J274" s="34"/>
      <c r="K274" s="34" t="s">
        <v>402</v>
      </c>
      <c r="L274" s="31" t="s">
        <v>1147</v>
      </c>
      <c r="M274" s="31"/>
      <c r="N274" s="126">
        <v>1</v>
      </c>
      <c r="O274" s="126">
        <v>103</v>
      </c>
      <c r="P274" s="126">
        <v>385</v>
      </c>
      <c r="Q274" s="126">
        <v>17</v>
      </c>
      <c r="R274" s="126">
        <v>63</v>
      </c>
      <c r="S274" s="126"/>
      <c r="T274" s="126"/>
      <c r="U274" s="31" t="s">
        <v>1148</v>
      </c>
      <c r="V274" s="31" t="s">
        <v>1149</v>
      </c>
      <c r="W274" s="74" t="s">
        <v>1150</v>
      </c>
      <c r="X274" s="10"/>
    </row>
    <row r="275" s="5" customFormat="1" ht="57" spans="1:24">
      <c r="A275" s="24">
        <f>SUBTOTAL(103,$B$8:B275)+0</f>
        <v>268</v>
      </c>
      <c r="B275" s="24" t="s">
        <v>1109</v>
      </c>
      <c r="C275" s="24" t="s">
        <v>1151</v>
      </c>
      <c r="D275" s="39" t="s">
        <v>1152</v>
      </c>
      <c r="E275" s="31" t="s">
        <v>34</v>
      </c>
      <c r="F275" s="56" t="s">
        <v>35</v>
      </c>
      <c r="G275" s="24" t="s">
        <v>222</v>
      </c>
      <c r="H275" s="28">
        <v>350</v>
      </c>
      <c r="I275" s="28">
        <v>350</v>
      </c>
      <c r="J275" s="28"/>
      <c r="K275" s="28" t="s">
        <v>402</v>
      </c>
      <c r="L275" s="56" t="s">
        <v>1153</v>
      </c>
      <c r="M275" s="56"/>
      <c r="N275" s="54">
        <v>1</v>
      </c>
      <c r="O275" s="54">
        <v>327</v>
      </c>
      <c r="P275" s="54">
        <v>1302</v>
      </c>
      <c r="Q275" s="54">
        <v>96</v>
      </c>
      <c r="R275" s="54">
        <v>426</v>
      </c>
      <c r="S275" s="54"/>
      <c r="T275" s="54"/>
      <c r="U275" s="24" t="s">
        <v>1119</v>
      </c>
      <c r="V275" s="24" t="s">
        <v>1154</v>
      </c>
      <c r="W275" s="74" t="s">
        <v>1155</v>
      </c>
      <c r="X275" s="10"/>
    </row>
    <row r="276" s="5" customFormat="1" ht="71.25" spans="1:24">
      <c r="A276" s="24">
        <f>SUBTOTAL(103,$B$8:B276)+0</f>
        <v>269</v>
      </c>
      <c r="B276" s="24" t="s">
        <v>1109</v>
      </c>
      <c r="C276" s="24" t="s">
        <v>1156</v>
      </c>
      <c r="D276" s="39" t="s">
        <v>1157</v>
      </c>
      <c r="E276" s="56" t="s">
        <v>50</v>
      </c>
      <c r="F276" s="56" t="s">
        <v>51</v>
      </c>
      <c r="G276" s="24" t="s">
        <v>36</v>
      </c>
      <c r="H276" s="28">
        <v>300</v>
      </c>
      <c r="I276" s="28">
        <v>300</v>
      </c>
      <c r="J276" s="28"/>
      <c r="K276" s="28" t="s">
        <v>402</v>
      </c>
      <c r="L276" s="56" t="s">
        <v>1158</v>
      </c>
      <c r="M276" s="56"/>
      <c r="N276" s="54">
        <v>1</v>
      </c>
      <c r="O276" s="54">
        <v>631</v>
      </c>
      <c r="P276" s="54">
        <v>2302</v>
      </c>
      <c r="Q276" s="54">
        <v>157</v>
      </c>
      <c r="R276" s="54">
        <v>649</v>
      </c>
      <c r="S276" s="54"/>
      <c r="T276" s="54"/>
      <c r="U276" s="24" t="s">
        <v>1159</v>
      </c>
      <c r="V276" s="24" t="s">
        <v>1160</v>
      </c>
      <c r="W276" s="74" t="s">
        <v>1161</v>
      </c>
      <c r="X276" s="10"/>
    </row>
    <row r="277" s="5" customFormat="1" ht="42.75" spans="1:24">
      <c r="A277" s="24">
        <f>SUBTOTAL(103,$B$8:B277)+0</f>
        <v>270</v>
      </c>
      <c r="B277" s="24" t="s">
        <v>1109</v>
      </c>
      <c r="C277" s="24" t="s">
        <v>1162</v>
      </c>
      <c r="D277" s="81" t="s">
        <v>1163</v>
      </c>
      <c r="E277" s="114" t="s">
        <v>34</v>
      </c>
      <c r="F277" s="41" t="s">
        <v>35</v>
      </c>
      <c r="G277" s="24" t="s">
        <v>222</v>
      </c>
      <c r="H277" s="28">
        <v>280</v>
      </c>
      <c r="I277" s="28">
        <v>280</v>
      </c>
      <c r="J277" s="28"/>
      <c r="K277" s="28" t="s">
        <v>402</v>
      </c>
      <c r="L277" s="31" t="s">
        <v>1164</v>
      </c>
      <c r="M277" s="56">
        <v>1</v>
      </c>
      <c r="N277" s="54">
        <v>1</v>
      </c>
      <c r="O277" s="54">
        <v>3531</v>
      </c>
      <c r="P277" s="54">
        <v>15242</v>
      </c>
      <c r="Q277" s="91">
        <v>1024</v>
      </c>
      <c r="R277" s="91">
        <v>4378</v>
      </c>
      <c r="S277" s="54"/>
      <c r="T277" s="54"/>
      <c r="U277" s="24" t="s">
        <v>1165</v>
      </c>
      <c r="V277" s="24" t="s">
        <v>1166</v>
      </c>
      <c r="W277" s="74" t="s">
        <v>1167</v>
      </c>
      <c r="X277" s="10"/>
    </row>
    <row r="278" s="5" customFormat="1" ht="57" spans="1:24">
      <c r="A278" s="24">
        <f>SUBTOTAL(103,$B$8:B278)+0</f>
        <v>271</v>
      </c>
      <c r="B278" s="24" t="s">
        <v>1109</v>
      </c>
      <c r="C278" s="24" t="s">
        <v>1168</v>
      </c>
      <c r="D278" s="25" t="s">
        <v>1169</v>
      </c>
      <c r="E278" s="24" t="s">
        <v>34</v>
      </c>
      <c r="F278" s="24" t="s">
        <v>35</v>
      </c>
      <c r="G278" s="24" t="s">
        <v>36</v>
      </c>
      <c r="H278" s="29">
        <v>100</v>
      </c>
      <c r="I278" s="29">
        <v>100</v>
      </c>
      <c r="J278" s="29"/>
      <c r="K278" s="101" t="s">
        <v>402</v>
      </c>
      <c r="L278" s="24" t="s">
        <v>1170</v>
      </c>
      <c r="M278" s="24"/>
      <c r="N278" s="24">
        <v>1</v>
      </c>
      <c r="O278" s="24">
        <v>929</v>
      </c>
      <c r="P278" s="24">
        <v>3481</v>
      </c>
      <c r="Q278" s="24">
        <v>169</v>
      </c>
      <c r="R278" s="24">
        <v>693</v>
      </c>
      <c r="S278" s="24"/>
      <c r="T278" s="24"/>
      <c r="U278" s="24" t="s">
        <v>1171</v>
      </c>
      <c r="V278" s="24" t="s">
        <v>1172</v>
      </c>
      <c r="W278" s="74" t="s">
        <v>1173</v>
      </c>
      <c r="X278" s="10"/>
    </row>
    <row r="279" s="5" customFormat="1" ht="71.25" spans="1:24">
      <c r="A279" s="24">
        <f>SUBTOTAL(103,$B$8:B279)+0</f>
        <v>272</v>
      </c>
      <c r="B279" s="24" t="s">
        <v>1109</v>
      </c>
      <c r="C279" s="24" t="s">
        <v>1174</v>
      </c>
      <c r="D279" s="40" t="s">
        <v>1175</v>
      </c>
      <c r="E279" s="114" t="s">
        <v>34</v>
      </c>
      <c r="F279" s="41" t="s">
        <v>35</v>
      </c>
      <c r="G279" s="24" t="s">
        <v>36</v>
      </c>
      <c r="H279" s="28">
        <v>270</v>
      </c>
      <c r="I279" s="28">
        <v>270</v>
      </c>
      <c r="J279" s="28"/>
      <c r="K279" s="28" t="s">
        <v>402</v>
      </c>
      <c r="L279" s="56" t="s">
        <v>1176</v>
      </c>
      <c r="M279" s="56"/>
      <c r="N279" s="54">
        <v>1</v>
      </c>
      <c r="O279" s="54">
        <v>496</v>
      </c>
      <c r="P279" s="54">
        <v>1762</v>
      </c>
      <c r="Q279" s="54">
        <v>212</v>
      </c>
      <c r="R279" s="54">
        <v>865</v>
      </c>
      <c r="S279" s="54"/>
      <c r="T279" s="54"/>
      <c r="U279" s="94" t="s">
        <v>1177</v>
      </c>
      <c r="V279" s="24" t="s">
        <v>1178</v>
      </c>
      <c r="W279" s="74" t="s">
        <v>1179</v>
      </c>
      <c r="X279" s="10"/>
    </row>
    <row r="280" s="5" customFormat="1" ht="71.25" spans="1:24">
      <c r="A280" s="24">
        <f>SUBTOTAL(103,$B$8:B280)+0</f>
        <v>273</v>
      </c>
      <c r="B280" s="27" t="s">
        <v>1109</v>
      </c>
      <c r="C280" s="27" t="s">
        <v>1180</v>
      </c>
      <c r="D280" s="25" t="s">
        <v>1181</v>
      </c>
      <c r="E280" s="114" t="s">
        <v>34</v>
      </c>
      <c r="F280" s="41" t="s">
        <v>35</v>
      </c>
      <c r="G280" s="27" t="s">
        <v>36</v>
      </c>
      <c r="H280" s="28">
        <v>250</v>
      </c>
      <c r="I280" s="28">
        <v>250</v>
      </c>
      <c r="J280" s="28"/>
      <c r="K280" s="59" t="s">
        <v>402</v>
      </c>
      <c r="L280" s="56" t="s">
        <v>1182</v>
      </c>
      <c r="M280" s="27">
        <v>1</v>
      </c>
      <c r="N280" s="27">
        <v>1</v>
      </c>
      <c r="O280" s="24">
        <v>456</v>
      </c>
      <c r="P280" s="24">
        <v>1625</v>
      </c>
      <c r="Q280" s="24">
        <v>136</v>
      </c>
      <c r="R280" s="24">
        <v>536</v>
      </c>
      <c r="S280" s="24"/>
      <c r="T280" s="24"/>
      <c r="U280" s="24" t="s">
        <v>1183</v>
      </c>
      <c r="V280" s="24" t="s">
        <v>1178</v>
      </c>
      <c r="W280" s="74" t="s">
        <v>1184</v>
      </c>
      <c r="X280" s="10"/>
    </row>
    <row r="281" s="5" customFormat="1" ht="57" spans="1:24">
      <c r="A281" s="24">
        <f>SUBTOTAL(103,$B$8:B281)+0</f>
        <v>274</v>
      </c>
      <c r="B281" s="31" t="s">
        <v>1109</v>
      </c>
      <c r="C281" s="31" t="s">
        <v>1185</v>
      </c>
      <c r="D281" s="81" t="s">
        <v>1186</v>
      </c>
      <c r="E281" s="114" t="s">
        <v>34</v>
      </c>
      <c r="F281" s="41" t="s">
        <v>35</v>
      </c>
      <c r="G281" s="31" t="s">
        <v>222</v>
      </c>
      <c r="H281" s="34">
        <v>120</v>
      </c>
      <c r="I281" s="34">
        <v>120</v>
      </c>
      <c r="J281" s="34"/>
      <c r="K281" s="34" t="s">
        <v>37</v>
      </c>
      <c r="L281" s="31" t="s">
        <v>1187</v>
      </c>
      <c r="M281" s="31"/>
      <c r="N281" s="92">
        <v>1</v>
      </c>
      <c r="O281" s="92">
        <v>135</v>
      </c>
      <c r="P281" s="31">
        <v>467</v>
      </c>
      <c r="Q281" s="92">
        <v>48</v>
      </c>
      <c r="R281" s="92">
        <v>208</v>
      </c>
      <c r="S281" s="92"/>
      <c r="T281" s="92"/>
      <c r="U281" s="31" t="s">
        <v>1188</v>
      </c>
      <c r="V281" s="31" t="s">
        <v>1189</v>
      </c>
      <c r="W281" s="74" t="s">
        <v>1190</v>
      </c>
      <c r="X281" s="10"/>
    </row>
    <row r="282" s="5" customFormat="1" ht="42.75" spans="1:24">
      <c r="A282" s="24">
        <f>SUBTOTAL(103,$B$8:B282)+0</f>
        <v>275</v>
      </c>
      <c r="B282" s="31" t="s">
        <v>1109</v>
      </c>
      <c r="C282" s="31" t="s">
        <v>1191</v>
      </c>
      <c r="D282" s="39" t="s">
        <v>1192</v>
      </c>
      <c r="E282" s="31" t="s">
        <v>34</v>
      </c>
      <c r="F282" s="41" t="s">
        <v>1130</v>
      </c>
      <c r="G282" s="31" t="s">
        <v>36</v>
      </c>
      <c r="H282" s="28">
        <v>140</v>
      </c>
      <c r="I282" s="28">
        <v>140</v>
      </c>
      <c r="J282" s="28"/>
      <c r="K282" s="28" t="s">
        <v>402</v>
      </c>
      <c r="L282" s="56" t="s">
        <v>1193</v>
      </c>
      <c r="M282" s="56"/>
      <c r="N282" s="54">
        <v>1</v>
      </c>
      <c r="O282" s="31">
        <v>408</v>
      </c>
      <c r="P282" s="31">
        <v>1476</v>
      </c>
      <c r="Q282" s="31">
        <v>180</v>
      </c>
      <c r="R282" s="31">
        <v>700</v>
      </c>
      <c r="S282" s="54"/>
      <c r="T282" s="54"/>
      <c r="U282" s="24" t="s">
        <v>1194</v>
      </c>
      <c r="V282" s="24" t="s">
        <v>1195</v>
      </c>
      <c r="W282" s="74" t="s">
        <v>1196</v>
      </c>
      <c r="X282" s="10"/>
    </row>
    <row r="283" s="5" customFormat="1" ht="57" spans="1:24">
      <c r="A283" s="24">
        <f>SUBTOTAL(103,$B$8:B283)+0</f>
        <v>276</v>
      </c>
      <c r="B283" s="24" t="s">
        <v>1109</v>
      </c>
      <c r="C283" s="24" t="s">
        <v>1151</v>
      </c>
      <c r="D283" s="39" t="s">
        <v>1197</v>
      </c>
      <c r="E283" s="41" t="s">
        <v>34</v>
      </c>
      <c r="F283" s="41" t="s">
        <v>1198</v>
      </c>
      <c r="G283" s="24" t="s">
        <v>36</v>
      </c>
      <c r="H283" s="28">
        <v>600</v>
      </c>
      <c r="I283" s="28">
        <v>600</v>
      </c>
      <c r="J283" s="28"/>
      <c r="K283" s="28" t="s">
        <v>37</v>
      </c>
      <c r="L283" s="56" t="s">
        <v>1199</v>
      </c>
      <c r="M283" s="56"/>
      <c r="N283" s="54">
        <v>1</v>
      </c>
      <c r="O283" s="54">
        <v>395</v>
      </c>
      <c r="P283" s="54">
        <v>2013</v>
      </c>
      <c r="Q283" s="54">
        <v>163</v>
      </c>
      <c r="R283" s="54">
        <v>813</v>
      </c>
      <c r="S283" s="54"/>
      <c r="T283" s="54"/>
      <c r="U283" s="24" t="s">
        <v>1119</v>
      </c>
      <c r="V283" s="24" t="s">
        <v>1200</v>
      </c>
      <c r="W283" s="74" t="s">
        <v>1201</v>
      </c>
      <c r="X283" s="10"/>
    </row>
    <row r="284" s="5" customFormat="1" ht="57" spans="1:24">
      <c r="A284" s="24">
        <f>SUBTOTAL(103,$B$8:B284)+0</f>
        <v>277</v>
      </c>
      <c r="B284" s="24" t="s">
        <v>1109</v>
      </c>
      <c r="C284" s="24" t="s">
        <v>1128</v>
      </c>
      <c r="D284" s="25" t="s">
        <v>1202</v>
      </c>
      <c r="E284" s="24" t="s">
        <v>34</v>
      </c>
      <c r="F284" s="24" t="s">
        <v>131</v>
      </c>
      <c r="G284" s="24" t="s">
        <v>36</v>
      </c>
      <c r="H284" s="29">
        <v>126</v>
      </c>
      <c r="I284" s="29">
        <v>126</v>
      </c>
      <c r="J284" s="29"/>
      <c r="K284" s="29" t="s">
        <v>402</v>
      </c>
      <c r="L284" s="24" t="s">
        <v>1203</v>
      </c>
      <c r="M284" s="24"/>
      <c r="N284" s="24">
        <v>1</v>
      </c>
      <c r="O284" s="94">
        <v>462</v>
      </c>
      <c r="P284" s="94">
        <v>1910</v>
      </c>
      <c r="Q284" s="94">
        <v>23</v>
      </c>
      <c r="R284" s="94">
        <v>92</v>
      </c>
      <c r="S284" s="24"/>
      <c r="T284" s="24"/>
      <c r="U284" s="24" t="s">
        <v>1132</v>
      </c>
      <c r="V284" s="24" t="s">
        <v>1204</v>
      </c>
      <c r="W284" s="74" t="s">
        <v>1205</v>
      </c>
      <c r="X284" s="10"/>
    </row>
    <row r="285" s="5" customFormat="1" ht="42.75" spans="1:24">
      <c r="A285" s="24">
        <f>SUBTOTAL(103,$B$8:B285)+0</f>
        <v>278</v>
      </c>
      <c r="B285" s="24" t="s">
        <v>1109</v>
      </c>
      <c r="C285" s="24" t="s">
        <v>1122</v>
      </c>
      <c r="D285" s="25" t="s">
        <v>1206</v>
      </c>
      <c r="E285" s="56" t="s">
        <v>50</v>
      </c>
      <c r="F285" s="56" t="s">
        <v>51</v>
      </c>
      <c r="G285" s="24" t="s">
        <v>36</v>
      </c>
      <c r="H285" s="28">
        <v>380</v>
      </c>
      <c r="I285" s="28">
        <v>380</v>
      </c>
      <c r="J285" s="28"/>
      <c r="K285" s="28" t="s">
        <v>402</v>
      </c>
      <c r="L285" s="24" t="s">
        <v>1207</v>
      </c>
      <c r="M285" s="24">
        <v>1</v>
      </c>
      <c r="N285" s="24"/>
      <c r="O285" s="24">
        <v>1211</v>
      </c>
      <c r="P285" s="24">
        <v>4110</v>
      </c>
      <c r="Q285" s="24">
        <v>250</v>
      </c>
      <c r="R285" s="24">
        <v>1057</v>
      </c>
      <c r="S285" s="24"/>
      <c r="T285" s="24"/>
      <c r="U285" s="24" t="s">
        <v>1125</v>
      </c>
      <c r="V285" s="24" t="s">
        <v>1208</v>
      </c>
      <c r="W285" s="74" t="s">
        <v>1209</v>
      </c>
      <c r="X285" s="10"/>
    </row>
    <row r="286" s="5" customFormat="1" ht="42.75" spans="1:24">
      <c r="A286" s="24">
        <f>SUBTOTAL(103,$B$8:B286)+0</f>
        <v>279</v>
      </c>
      <c r="B286" s="24" t="s">
        <v>1109</v>
      </c>
      <c r="C286" s="24" t="s">
        <v>1128</v>
      </c>
      <c r="D286" s="39" t="s">
        <v>1210</v>
      </c>
      <c r="E286" s="41" t="s">
        <v>34</v>
      </c>
      <c r="F286" s="41" t="s">
        <v>131</v>
      </c>
      <c r="G286" s="24" t="s">
        <v>36</v>
      </c>
      <c r="H286" s="29">
        <v>80</v>
      </c>
      <c r="I286" s="29">
        <v>80</v>
      </c>
      <c r="J286" s="29"/>
      <c r="K286" s="29" t="s">
        <v>402</v>
      </c>
      <c r="L286" s="56" t="s">
        <v>1211</v>
      </c>
      <c r="M286" s="56">
        <v>1</v>
      </c>
      <c r="N286" s="94"/>
      <c r="O286" s="94">
        <v>462</v>
      </c>
      <c r="P286" s="94">
        <v>1910</v>
      </c>
      <c r="Q286" s="94">
        <v>23</v>
      </c>
      <c r="R286" s="94">
        <v>92</v>
      </c>
      <c r="S286" s="94"/>
      <c r="T286" s="94"/>
      <c r="U286" s="24" t="s">
        <v>1132</v>
      </c>
      <c r="V286" s="24" t="s">
        <v>1212</v>
      </c>
      <c r="W286" s="74" t="s">
        <v>1213</v>
      </c>
      <c r="X286" s="10"/>
    </row>
    <row r="287" s="5" customFormat="1" ht="71.25" spans="1:24">
      <c r="A287" s="24">
        <f>SUBTOTAL(103,$B$8:B287)+0</f>
        <v>280</v>
      </c>
      <c r="B287" s="24" t="s">
        <v>1109</v>
      </c>
      <c r="C287" s="24" t="s">
        <v>1128</v>
      </c>
      <c r="D287" s="39" t="s">
        <v>1214</v>
      </c>
      <c r="E287" s="114" t="s">
        <v>34</v>
      </c>
      <c r="F287" s="41" t="s">
        <v>35</v>
      </c>
      <c r="G287" s="24" t="s">
        <v>36</v>
      </c>
      <c r="H287" s="29">
        <v>200</v>
      </c>
      <c r="I287" s="29">
        <v>200</v>
      </c>
      <c r="J287" s="29"/>
      <c r="K287" s="29" t="s">
        <v>402</v>
      </c>
      <c r="L287" s="56" t="s">
        <v>1215</v>
      </c>
      <c r="M287" s="56">
        <v>1</v>
      </c>
      <c r="N287" s="94"/>
      <c r="O287" s="94">
        <v>462</v>
      </c>
      <c r="P287" s="94">
        <v>1910</v>
      </c>
      <c r="Q287" s="94">
        <v>23</v>
      </c>
      <c r="R287" s="94">
        <v>92</v>
      </c>
      <c r="S287" s="94"/>
      <c r="T287" s="94"/>
      <c r="U287" s="24" t="s">
        <v>1132</v>
      </c>
      <c r="V287" s="24" t="s">
        <v>1216</v>
      </c>
      <c r="W287" s="74" t="s">
        <v>1217</v>
      </c>
      <c r="X287" s="10"/>
    </row>
    <row r="288" s="5" customFormat="1" ht="57" spans="1:24">
      <c r="A288" s="24">
        <f>SUBTOTAL(103,$B$8:B288)+0</f>
        <v>281</v>
      </c>
      <c r="B288" s="24" t="s">
        <v>1109</v>
      </c>
      <c r="C288" s="24" t="s">
        <v>1135</v>
      </c>
      <c r="D288" s="40" t="s">
        <v>1218</v>
      </c>
      <c r="E288" s="41" t="s">
        <v>50</v>
      </c>
      <c r="F288" s="41" t="s">
        <v>51</v>
      </c>
      <c r="G288" s="24" t="s">
        <v>36</v>
      </c>
      <c r="H288" s="28">
        <v>300</v>
      </c>
      <c r="I288" s="28">
        <v>300</v>
      </c>
      <c r="J288" s="28"/>
      <c r="K288" s="28" t="s">
        <v>402</v>
      </c>
      <c r="L288" s="56" t="s">
        <v>1219</v>
      </c>
      <c r="M288" s="56"/>
      <c r="N288" s="54">
        <v>1</v>
      </c>
      <c r="O288" s="54">
        <v>920</v>
      </c>
      <c r="P288" s="54">
        <v>4140</v>
      </c>
      <c r="Q288" s="54">
        <v>452</v>
      </c>
      <c r="R288" s="54">
        <v>2034</v>
      </c>
      <c r="S288" s="54"/>
      <c r="T288" s="54"/>
      <c r="U288" s="24" t="s">
        <v>1138</v>
      </c>
      <c r="V288" s="24" t="s">
        <v>1220</v>
      </c>
      <c r="W288" s="74" t="s">
        <v>1221</v>
      </c>
      <c r="X288" s="10"/>
    </row>
    <row r="289" s="5" customFormat="1" ht="71.25" spans="1:24">
      <c r="A289" s="24">
        <f>SUBTOTAL(103,$B$8:B289)+0</f>
        <v>282</v>
      </c>
      <c r="B289" s="24" t="s">
        <v>1109</v>
      </c>
      <c r="C289" s="24" t="s">
        <v>1222</v>
      </c>
      <c r="D289" s="39" t="s">
        <v>1223</v>
      </c>
      <c r="E289" s="41" t="s">
        <v>50</v>
      </c>
      <c r="F289" s="41" t="s">
        <v>51</v>
      </c>
      <c r="G289" s="24" t="s">
        <v>36</v>
      </c>
      <c r="H289" s="28">
        <v>30</v>
      </c>
      <c r="I289" s="28">
        <v>30</v>
      </c>
      <c r="J289" s="28"/>
      <c r="K289" s="28" t="s">
        <v>402</v>
      </c>
      <c r="L289" s="56" t="s">
        <v>1224</v>
      </c>
      <c r="M289" s="56">
        <v>1</v>
      </c>
      <c r="N289" s="54"/>
      <c r="O289" s="54">
        <v>195</v>
      </c>
      <c r="P289" s="54">
        <v>756</v>
      </c>
      <c r="Q289" s="54">
        <v>37</v>
      </c>
      <c r="R289" s="54">
        <v>103</v>
      </c>
      <c r="S289" s="54"/>
      <c r="T289" s="54"/>
      <c r="U289" s="24" t="s">
        <v>1225</v>
      </c>
      <c r="V289" s="24" t="s">
        <v>1226</v>
      </c>
      <c r="W289" s="74" t="s">
        <v>1227</v>
      </c>
      <c r="X289" s="10"/>
    </row>
    <row r="290" s="5" customFormat="1" ht="42.75" spans="1:24">
      <c r="A290" s="24">
        <f>SUBTOTAL(103,$B$8:B290)+0</f>
        <v>283</v>
      </c>
      <c r="B290" s="24" t="s">
        <v>1109</v>
      </c>
      <c r="C290" s="24" t="s">
        <v>1222</v>
      </c>
      <c r="D290" s="39" t="s">
        <v>1228</v>
      </c>
      <c r="E290" s="24" t="s">
        <v>50</v>
      </c>
      <c r="F290" s="24" t="s">
        <v>51</v>
      </c>
      <c r="G290" s="24" t="s">
        <v>36</v>
      </c>
      <c r="H290" s="28">
        <v>50</v>
      </c>
      <c r="I290" s="28">
        <v>50</v>
      </c>
      <c r="J290" s="28"/>
      <c r="K290" s="28" t="s">
        <v>402</v>
      </c>
      <c r="L290" s="56" t="s">
        <v>1229</v>
      </c>
      <c r="M290" s="56">
        <v>1</v>
      </c>
      <c r="N290" s="24"/>
      <c r="O290" s="94">
        <v>265</v>
      </c>
      <c r="P290" s="94">
        <v>1060</v>
      </c>
      <c r="Q290" s="24">
        <v>66</v>
      </c>
      <c r="R290" s="24">
        <v>248</v>
      </c>
      <c r="S290" s="24"/>
      <c r="T290" s="24"/>
      <c r="U290" s="24" t="s">
        <v>1225</v>
      </c>
      <c r="V290" s="24" t="s">
        <v>1230</v>
      </c>
      <c r="W290" s="74" t="s">
        <v>1231</v>
      </c>
      <c r="X290" s="10"/>
    </row>
    <row r="291" s="5" customFormat="1" ht="57" spans="1:24">
      <c r="A291" s="24">
        <f>SUBTOTAL(103,$B$8:B291)+0</f>
        <v>284</v>
      </c>
      <c r="B291" s="24" t="s">
        <v>1109</v>
      </c>
      <c r="C291" s="24" t="s">
        <v>1222</v>
      </c>
      <c r="D291" s="39" t="s">
        <v>1232</v>
      </c>
      <c r="E291" s="41" t="s">
        <v>50</v>
      </c>
      <c r="F291" s="41" t="s">
        <v>51</v>
      </c>
      <c r="G291" s="24" t="s">
        <v>36</v>
      </c>
      <c r="H291" s="28">
        <v>5</v>
      </c>
      <c r="I291" s="28">
        <v>5</v>
      </c>
      <c r="J291" s="28"/>
      <c r="K291" s="28" t="s">
        <v>402</v>
      </c>
      <c r="L291" s="56" t="s">
        <v>1233</v>
      </c>
      <c r="M291" s="56">
        <v>1</v>
      </c>
      <c r="N291" s="54"/>
      <c r="O291" s="54">
        <v>80</v>
      </c>
      <c r="P291" s="54">
        <v>320</v>
      </c>
      <c r="Q291" s="54">
        <v>5</v>
      </c>
      <c r="R291" s="54">
        <v>21</v>
      </c>
      <c r="S291" s="54"/>
      <c r="T291" s="54"/>
      <c r="U291" s="24" t="s">
        <v>1225</v>
      </c>
      <c r="V291" s="24" t="s">
        <v>1234</v>
      </c>
      <c r="W291" s="74" t="s">
        <v>1235</v>
      </c>
      <c r="X291" s="10"/>
    </row>
    <row r="292" s="5" customFormat="1" ht="85.5" spans="1:24">
      <c r="A292" s="24">
        <f>SUBTOTAL(103,$B$8:B292)+0</f>
        <v>285</v>
      </c>
      <c r="B292" s="27" t="s">
        <v>1109</v>
      </c>
      <c r="C292" s="27" t="s">
        <v>1180</v>
      </c>
      <c r="D292" s="121" t="s">
        <v>1236</v>
      </c>
      <c r="E292" s="56" t="s">
        <v>34</v>
      </c>
      <c r="F292" s="56" t="s">
        <v>35</v>
      </c>
      <c r="G292" s="24" t="s">
        <v>36</v>
      </c>
      <c r="H292" s="28">
        <v>200</v>
      </c>
      <c r="I292" s="28">
        <v>200</v>
      </c>
      <c r="J292" s="28"/>
      <c r="K292" s="59" t="s">
        <v>402</v>
      </c>
      <c r="L292" s="24" t="s">
        <v>1237</v>
      </c>
      <c r="M292" s="27">
        <v>1</v>
      </c>
      <c r="N292" s="27"/>
      <c r="O292" s="24">
        <v>456</v>
      </c>
      <c r="P292" s="24">
        <v>1625</v>
      </c>
      <c r="Q292" s="24">
        <v>136</v>
      </c>
      <c r="R292" s="24">
        <v>536</v>
      </c>
      <c r="S292" s="27"/>
      <c r="T292" s="27"/>
      <c r="U292" s="24" t="s">
        <v>1183</v>
      </c>
      <c r="V292" s="24" t="s">
        <v>1238</v>
      </c>
      <c r="W292" s="24" t="s">
        <v>1184</v>
      </c>
      <c r="X292" s="10"/>
    </row>
    <row r="293" s="5" customFormat="1" ht="57" spans="1:24">
      <c r="A293" s="24">
        <f>SUBTOTAL(103,$B$8:B293)+0</f>
        <v>286</v>
      </c>
      <c r="B293" s="27" t="s">
        <v>1109</v>
      </c>
      <c r="C293" s="27" t="s">
        <v>1185</v>
      </c>
      <c r="D293" s="121" t="s">
        <v>1239</v>
      </c>
      <c r="E293" s="41" t="s">
        <v>34</v>
      </c>
      <c r="F293" s="41" t="s">
        <v>35</v>
      </c>
      <c r="G293" s="31" t="s">
        <v>36</v>
      </c>
      <c r="H293" s="28">
        <v>325</v>
      </c>
      <c r="I293" s="28">
        <v>325</v>
      </c>
      <c r="J293" s="28"/>
      <c r="K293" s="59" t="s">
        <v>402</v>
      </c>
      <c r="L293" s="24" t="s">
        <v>1240</v>
      </c>
      <c r="M293" s="27"/>
      <c r="N293" s="92">
        <v>1</v>
      </c>
      <c r="O293" s="92">
        <v>135</v>
      </c>
      <c r="P293" s="31">
        <v>467</v>
      </c>
      <c r="Q293" s="92">
        <v>48</v>
      </c>
      <c r="R293" s="92">
        <v>208</v>
      </c>
      <c r="S293" s="27"/>
      <c r="T293" s="27"/>
      <c r="U293" s="31" t="s">
        <v>1188</v>
      </c>
      <c r="V293" s="24" t="s">
        <v>1241</v>
      </c>
      <c r="W293" s="24" t="s">
        <v>1190</v>
      </c>
      <c r="X293" s="10"/>
    </row>
    <row r="294" s="5" customFormat="1" ht="57" spans="1:24">
      <c r="A294" s="24">
        <f>SUBTOTAL(103,$B$8:B294)+0</f>
        <v>287</v>
      </c>
      <c r="B294" s="24" t="s">
        <v>1109</v>
      </c>
      <c r="C294" s="24" t="s">
        <v>1222</v>
      </c>
      <c r="D294" s="39" t="s">
        <v>1242</v>
      </c>
      <c r="E294" s="41" t="s">
        <v>50</v>
      </c>
      <c r="F294" s="41" t="s">
        <v>51</v>
      </c>
      <c r="G294" s="24" t="s">
        <v>36</v>
      </c>
      <c r="H294" s="28">
        <v>15</v>
      </c>
      <c r="I294" s="28">
        <v>15</v>
      </c>
      <c r="J294" s="28"/>
      <c r="K294" s="28" t="s">
        <v>37</v>
      </c>
      <c r="L294" s="56" t="s">
        <v>1243</v>
      </c>
      <c r="M294" s="56">
        <v>1</v>
      </c>
      <c r="N294" s="54"/>
      <c r="O294" s="54">
        <v>103</v>
      </c>
      <c r="P294" s="54">
        <v>412</v>
      </c>
      <c r="Q294" s="54">
        <v>30</v>
      </c>
      <c r="R294" s="54">
        <v>90</v>
      </c>
      <c r="S294" s="54"/>
      <c r="T294" s="54"/>
      <c r="U294" s="24" t="s">
        <v>1225</v>
      </c>
      <c r="V294" s="24" t="s">
        <v>1244</v>
      </c>
      <c r="W294" s="74" t="s">
        <v>1245</v>
      </c>
      <c r="X294" s="10"/>
    </row>
    <row r="295" s="5" customFormat="1" ht="142.5" spans="1:24">
      <c r="A295" s="24">
        <f>SUBTOTAL(103,$B$8:B295)+0</f>
        <v>288</v>
      </c>
      <c r="B295" s="24" t="s">
        <v>1109</v>
      </c>
      <c r="C295" s="24" t="s">
        <v>1110</v>
      </c>
      <c r="D295" s="39" t="s">
        <v>1246</v>
      </c>
      <c r="E295" s="41" t="s">
        <v>34</v>
      </c>
      <c r="F295" s="41" t="s">
        <v>35</v>
      </c>
      <c r="G295" s="24" t="s">
        <v>36</v>
      </c>
      <c r="H295" s="28">
        <v>300</v>
      </c>
      <c r="I295" s="28">
        <v>300</v>
      </c>
      <c r="J295" s="28"/>
      <c r="K295" s="28" t="s">
        <v>402</v>
      </c>
      <c r="L295" s="56" t="s">
        <v>1247</v>
      </c>
      <c r="M295" s="56">
        <v>0</v>
      </c>
      <c r="N295" s="54">
        <v>1</v>
      </c>
      <c r="O295" s="31">
        <v>329</v>
      </c>
      <c r="P295" s="31">
        <v>1319</v>
      </c>
      <c r="Q295" s="31">
        <v>191</v>
      </c>
      <c r="R295" s="31">
        <v>921</v>
      </c>
      <c r="S295" s="54"/>
      <c r="T295" s="54"/>
      <c r="U295" s="24" t="s">
        <v>1113</v>
      </c>
      <c r="V295" s="56" t="s">
        <v>1248</v>
      </c>
      <c r="W295" s="74" t="s">
        <v>1144</v>
      </c>
      <c r="X295" s="10"/>
    </row>
    <row r="296" s="5" customFormat="1" ht="99.75" spans="1:24">
      <c r="A296" s="24">
        <f>SUBTOTAL(103,$B$8:B296)+0</f>
        <v>289</v>
      </c>
      <c r="B296" s="24" t="s">
        <v>1109</v>
      </c>
      <c r="C296" s="24" t="s">
        <v>1110</v>
      </c>
      <c r="D296" s="25" t="s">
        <v>1249</v>
      </c>
      <c r="E296" s="41" t="s">
        <v>34</v>
      </c>
      <c r="F296" s="41" t="s">
        <v>35</v>
      </c>
      <c r="G296" s="27" t="s">
        <v>36</v>
      </c>
      <c r="H296" s="28">
        <v>83.5</v>
      </c>
      <c r="I296" s="28">
        <v>83.5</v>
      </c>
      <c r="J296" s="28"/>
      <c r="K296" s="28" t="s">
        <v>402</v>
      </c>
      <c r="L296" s="24" t="s">
        <v>1250</v>
      </c>
      <c r="M296" s="56">
        <v>0</v>
      </c>
      <c r="N296" s="27">
        <v>1</v>
      </c>
      <c r="O296" s="27">
        <v>180</v>
      </c>
      <c r="P296" s="27">
        <v>772</v>
      </c>
      <c r="Q296" s="27">
        <v>96</v>
      </c>
      <c r="R296" s="27">
        <v>402</v>
      </c>
      <c r="S296" s="54"/>
      <c r="T296" s="54"/>
      <c r="U296" s="104" t="s">
        <v>1113</v>
      </c>
      <c r="V296" s="56" t="s">
        <v>1251</v>
      </c>
      <c r="W296" s="74" t="s">
        <v>1252</v>
      </c>
      <c r="X296" s="10"/>
    </row>
    <row r="297" s="5" customFormat="1" ht="71.25" spans="1:24">
      <c r="A297" s="24">
        <f>SUBTOTAL(103,$B$8:B297)+0</f>
        <v>290</v>
      </c>
      <c r="B297" s="24" t="s">
        <v>1109</v>
      </c>
      <c r="C297" s="24" t="s">
        <v>1110</v>
      </c>
      <c r="D297" s="25" t="s">
        <v>1253</v>
      </c>
      <c r="E297" s="41" t="s">
        <v>44</v>
      </c>
      <c r="F297" s="41" t="s">
        <v>44</v>
      </c>
      <c r="G297" s="27" t="s">
        <v>36</v>
      </c>
      <c r="H297" s="28">
        <v>80</v>
      </c>
      <c r="I297" s="28">
        <v>80</v>
      </c>
      <c r="J297" s="28"/>
      <c r="K297" s="28" t="s">
        <v>402</v>
      </c>
      <c r="L297" s="24" t="s">
        <v>1254</v>
      </c>
      <c r="M297" s="56">
        <v>0</v>
      </c>
      <c r="N297" s="54">
        <v>1</v>
      </c>
      <c r="O297" s="31">
        <v>329</v>
      </c>
      <c r="P297" s="31">
        <v>1319</v>
      </c>
      <c r="Q297" s="31">
        <v>191</v>
      </c>
      <c r="R297" s="31">
        <v>921</v>
      </c>
      <c r="S297" s="54"/>
      <c r="T297" s="54"/>
      <c r="U297" s="24" t="s">
        <v>1113</v>
      </c>
      <c r="V297" s="56" t="s">
        <v>1255</v>
      </c>
      <c r="W297" s="74" t="s">
        <v>1256</v>
      </c>
      <c r="X297" s="10"/>
    </row>
    <row r="298" s="5" customFormat="1" ht="42.75" spans="1:24">
      <c r="A298" s="24">
        <f>SUBTOTAL(103,$B$8:B298)+0</f>
        <v>291</v>
      </c>
      <c r="B298" s="24" t="s">
        <v>1109</v>
      </c>
      <c r="C298" s="24" t="s">
        <v>1110</v>
      </c>
      <c r="D298" s="39" t="s">
        <v>1257</v>
      </c>
      <c r="E298" s="56" t="s">
        <v>50</v>
      </c>
      <c r="F298" s="56" t="s">
        <v>51</v>
      </c>
      <c r="G298" s="24" t="s">
        <v>36</v>
      </c>
      <c r="H298" s="28">
        <v>100</v>
      </c>
      <c r="I298" s="28">
        <v>100</v>
      </c>
      <c r="J298" s="28"/>
      <c r="K298" s="28" t="s">
        <v>402</v>
      </c>
      <c r="L298" s="56" t="s">
        <v>1258</v>
      </c>
      <c r="M298" s="56"/>
      <c r="N298" s="54">
        <v>1</v>
      </c>
      <c r="O298" s="54">
        <v>400</v>
      </c>
      <c r="P298" s="54">
        <v>2000</v>
      </c>
      <c r="Q298" s="54">
        <v>300</v>
      </c>
      <c r="R298" s="54">
        <v>1500</v>
      </c>
      <c r="S298" s="54"/>
      <c r="T298" s="54"/>
      <c r="U298" s="24" t="s">
        <v>1113</v>
      </c>
      <c r="V298" s="24" t="s">
        <v>1259</v>
      </c>
      <c r="W298" s="74" t="s">
        <v>1260</v>
      </c>
      <c r="X298" s="10"/>
    </row>
    <row r="299" s="5" customFormat="1" ht="28.5" spans="1:24">
      <c r="A299" s="24">
        <f>SUBTOTAL(103,$B$8:B299)+0</f>
        <v>292</v>
      </c>
      <c r="B299" s="31" t="s">
        <v>1109</v>
      </c>
      <c r="C299" s="31" t="s">
        <v>1145</v>
      </c>
      <c r="D299" s="81" t="s">
        <v>1261</v>
      </c>
      <c r="E299" s="114" t="s">
        <v>34</v>
      </c>
      <c r="F299" s="41" t="s">
        <v>131</v>
      </c>
      <c r="G299" s="31" t="s">
        <v>36</v>
      </c>
      <c r="H299" s="34">
        <v>120</v>
      </c>
      <c r="I299" s="34">
        <v>120</v>
      </c>
      <c r="J299" s="34"/>
      <c r="K299" s="34" t="s">
        <v>402</v>
      </c>
      <c r="L299" s="31" t="s">
        <v>1262</v>
      </c>
      <c r="M299" s="31"/>
      <c r="N299" s="126">
        <v>1</v>
      </c>
      <c r="O299" s="126">
        <v>103</v>
      </c>
      <c r="P299" s="126">
        <v>385</v>
      </c>
      <c r="Q299" s="126">
        <v>17</v>
      </c>
      <c r="R299" s="126">
        <v>63</v>
      </c>
      <c r="S299" s="126"/>
      <c r="T299" s="126"/>
      <c r="U299" s="31" t="s">
        <v>1148</v>
      </c>
      <c r="V299" s="31" t="s">
        <v>1263</v>
      </c>
      <c r="W299" s="75" t="s">
        <v>1264</v>
      </c>
      <c r="X299" s="10"/>
    </row>
    <row r="300" s="5" customFormat="1" ht="42.75" spans="1:24">
      <c r="A300" s="24">
        <f>SUBTOTAL(103,$B$8:B300)+0</f>
        <v>293</v>
      </c>
      <c r="B300" s="31" t="s">
        <v>1109</v>
      </c>
      <c r="C300" s="31" t="s">
        <v>1145</v>
      </c>
      <c r="D300" s="81" t="s">
        <v>1265</v>
      </c>
      <c r="E300" s="56" t="s">
        <v>50</v>
      </c>
      <c r="F300" s="56" t="s">
        <v>51</v>
      </c>
      <c r="G300" s="31" t="s">
        <v>36</v>
      </c>
      <c r="H300" s="34">
        <v>30</v>
      </c>
      <c r="I300" s="34">
        <v>30</v>
      </c>
      <c r="J300" s="34"/>
      <c r="K300" s="34" t="s">
        <v>402</v>
      </c>
      <c r="L300" s="31" t="s">
        <v>1266</v>
      </c>
      <c r="M300" s="31"/>
      <c r="N300" s="126">
        <v>1</v>
      </c>
      <c r="O300" s="126">
        <v>174</v>
      </c>
      <c r="P300" s="126">
        <v>597</v>
      </c>
      <c r="Q300" s="126">
        <v>52</v>
      </c>
      <c r="R300" s="126">
        <v>173</v>
      </c>
      <c r="S300" s="126"/>
      <c r="T300" s="126"/>
      <c r="U300" s="31" t="s">
        <v>1148</v>
      </c>
      <c r="V300" s="31" t="s">
        <v>1267</v>
      </c>
      <c r="W300" s="75" t="s">
        <v>1268</v>
      </c>
      <c r="X300" s="10"/>
    </row>
    <row r="301" s="5" customFormat="1" ht="57" spans="1:24">
      <c r="A301" s="24">
        <f>SUBTOTAL(103,$B$8:B301)+0</f>
        <v>294</v>
      </c>
      <c r="B301" s="31" t="s">
        <v>1109</v>
      </c>
      <c r="C301" s="31" t="s">
        <v>1145</v>
      </c>
      <c r="D301" s="81" t="s">
        <v>1269</v>
      </c>
      <c r="E301" s="56" t="s">
        <v>50</v>
      </c>
      <c r="F301" s="56" t="s">
        <v>51</v>
      </c>
      <c r="G301" s="31" t="s">
        <v>36</v>
      </c>
      <c r="H301" s="34">
        <v>130</v>
      </c>
      <c r="I301" s="34">
        <v>130</v>
      </c>
      <c r="J301" s="34"/>
      <c r="K301" s="34" t="s">
        <v>37</v>
      </c>
      <c r="L301" s="31" t="s">
        <v>1270</v>
      </c>
      <c r="M301" s="31"/>
      <c r="N301" s="126">
        <v>1</v>
      </c>
      <c r="O301" s="126">
        <v>47</v>
      </c>
      <c r="P301" s="126">
        <v>185</v>
      </c>
      <c r="Q301" s="126">
        <v>5</v>
      </c>
      <c r="R301" s="126">
        <v>15</v>
      </c>
      <c r="S301" s="126"/>
      <c r="T301" s="126"/>
      <c r="U301" s="31" t="s">
        <v>1148</v>
      </c>
      <c r="V301" s="31" t="s">
        <v>1271</v>
      </c>
      <c r="W301" s="75" t="s">
        <v>1268</v>
      </c>
      <c r="X301" s="10"/>
    </row>
    <row r="302" s="5" customFormat="1" ht="57" spans="1:24">
      <c r="A302" s="24">
        <f>SUBTOTAL(103,$B$8:B302)+0</f>
        <v>295</v>
      </c>
      <c r="B302" s="24" t="s">
        <v>1109</v>
      </c>
      <c r="C302" s="24" t="s">
        <v>1151</v>
      </c>
      <c r="D302" s="40" t="s">
        <v>1272</v>
      </c>
      <c r="E302" s="56" t="s">
        <v>50</v>
      </c>
      <c r="F302" s="56" t="s">
        <v>51</v>
      </c>
      <c r="G302" s="24" t="s">
        <v>36</v>
      </c>
      <c r="H302" s="28">
        <v>420</v>
      </c>
      <c r="I302" s="28">
        <v>420</v>
      </c>
      <c r="J302" s="28"/>
      <c r="K302" s="59" t="s">
        <v>37</v>
      </c>
      <c r="L302" s="56" t="s">
        <v>1273</v>
      </c>
      <c r="M302" s="56"/>
      <c r="N302" s="54">
        <v>1</v>
      </c>
      <c r="O302" s="54">
        <v>1406</v>
      </c>
      <c r="P302" s="54">
        <v>5201</v>
      </c>
      <c r="Q302" s="54">
        <v>396</v>
      </c>
      <c r="R302" s="54">
        <v>2013</v>
      </c>
      <c r="S302" s="54"/>
      <c r="T302" s="54"/>
      <c r="U302" s="24" t="s">
        <v>1119</v>
      </c>
      <c r="V302" s="24" t="s">
        <v>1274</v>
      </c>
      <c r="W302" s="74" t="s">
        <v>1275</v>
      </c>
      <c r="X302" s="10"/>
    </row>
    <row r="303" s="5" customFormat="1" ht="71.25" spans="1:24">
      <c r="A303" s="24">
        <f>SUBTOTAL(103,$B$8:B303)+0</f>
        <v>296</v>
      </c>
      <c r="B303" s="24" t="s">
        <v>1109</v>
      </c>
      <c r="C303" s="24" t="s">
        <v>1156</v>
      </c>
      <c r="D303" s="40" t="s">
        <v>1276</v>
      </c>
      <c r="E303" s="41" t="s">
        <v>50</v>
      </c>
      <c r="F303" s="41" t="s">
        <v>51</v>
      </c>
      <c r="G303" s="24" t="s">
        <v>36</v>
      </c>
      <c r="H303" s="28">
        <v>280</v>
      </c>
      <c r="I303" s="28">
        <v>280</v>
      </c>
      <c r="J303" s="28"/>
      <c r="K303" s="28" t="s">
        <v>37</v>
      </c>
      <c r="L303" s="56" t="s">
        <v>1277</v>
      </c>
      <c r="M303" s="56"/>
      <c r="N303" s="54">
        <v>1</v>
      </c>
      <c r="O303" s="54">
        <v>631</v>
      </c>
      <c r="P303" s="54">
        <v>2302</v>
      </c>
      <c r="Q303" s="54">
        <v>157</v>
      </c>
      <c r="R303" s="54">
        <v>649</v>
      </c>
      <c r="S303" s="54"/>
      <c r="T303" s="54"/>
      <c r="U303" s="94" t="s">
        <v>1278</v>
      </c>
      <c r="V303" s="24" t="s">
        <v>1178</v>
      </c>
      <c r="W303" s="74" t="s">
        <v>1279</v>
      </c>
      <c r="X303" s="10"/>
    </row>
    <row r="304" s="5" customFormat="1" ht="57" spans="1:24">
      <c r="A304" s="24">
        <f>SUBTOTAL(103,$B$8:B304)+0</f>
        <v>297</v>
      </c>
      <c r="B304" s="24" t="s">
        <v>1109</v>
      </c>
      <c r="C304" s="24" t="s">
        <v>1162</v>
      </c>
      <c r="D304" s="39" t="s">
        <v>1280</v>
      </c>
      <c r="E304" s="114" t="s">
        <v>34</v>
      </c>
      <c r="F304" s="41" t="s">
        <v>35</v>
      </c>
      <c r="G304" s="24" t="s">
        <v>222</v>
      </c>
      <c r="H304" s="28">
        <v>300</v>
      </c>
      <c r="I304" s="28">
        <v>300</v>
      </c>
      <c r="J304" s="28"/>
      <c r="K304" s="28" t="s">
        <v>402</v>
      </c>
      <c r="L304" s="56" t="s">
        <v>1281</v>
      </c>
      <c r="M304" s="56">
        <v>0</v>
      </c>
      <c r="N304" s="54">
        <v>2</v>
      </c>
      <c r="O304" s="91">
        <v>2500</v>
      </c>
      <c r="P304" s="91">
        <v>11250</v>
      </c>
      <c r="Q304" s="91">
        <v>1257</v>
      </c>
      <c r="R304" s="91">
        <v>5656</v>
      </c>
      <c r="S304" s="54"/>
      <c r="T304" s="54"/>
      <c r="U304" s="24" t="s">
        <v>1165</v>
      </c>
      <c r="V304" s="24" t="s">
        <v>1282</v>
      </c>
      <c r="W304" s="74" t="s">
        <v>1283</v>
      </c>
      <c r="X304" s="10"/>
    </row>
    <row r="305" s="5" customFormat="1" ht="28.5" spans="1:24">
      <c r="A305" s="24">
        <f>SUBTOTAL(103,$B$8:B305)+0</f>
        <v>298</v>
      </c>
      <c r="B305" s="24" t="s">
        <v>1109</v>
      </c>
      <c r="C305" s="24" t="s">
        <v>1168</v>
      </c>
      <c r="D305" s="25" t="s">
        <v>1284</v>
      </c>
      <c r="E305" s="41" t="s">
        <v>50</v>
      </c>
      <c r="F305" s="41" t="s">
        <v>51</v>
      </c>
      <c r="G305" s="27" t="s">
        <v>36</v>
      </c>
      <c r="H305" s="28">
        <v>20</v>
      </c>
      <c r="I305" s="28">
        <v>20</v>
      </c>
      <c r="J305" s="28"/>
      <c r="K305" s="59" t="s">
        <v>402</v>
      </c>
      <c r="L305" s="24" t="s">
        <v>1285</v>
      </c>
      <c r="M305" s="24"/>
      <c r="N305" s="24">
        <v>1</v>
      </c>
      <c r="O305" s="24">
        <v>4</v>
      </c>
      <c r="P305" s="24">
        <v>20</v>
      </c>
      <c r="Q305" s="24">
        <v>0</v>
      </c>
      <c r="R305" s="24">
        <v>0</v>
      </c>
      <c r="S305" s="24"/>
      <c r="T305" s="24"/>
      <c r="U305" s="24" t="s">
        <v>1171</v>
      </c>
      <c r="V305" s="24" t="s">
        <v>1286</v>
      </c>
      <c r="W305" s="74" t="s">
        <v>1287</v>
      </c>
      <c r="X305" s="10"/>
    </row>
    <row r="306" s="5" customFormat="1" ht="71.25" spans="1:24">
      <c r="A306" s="24">
        <f>SUBTOTAL(103,$B$8:B306)+0</f>
        <v>299</v>
      </c>
      <c r="B306" s="24" t="s">
        <v>1109</v>
      </c>
      <c r="C306" s="24" t="s">
        <v>1168</v>
      </c>
      <c r="D306" s="40" t="s">
        <v>1288</v>
      </c>
      <c r="E306" s="114" t="s">
        <v>34</v>
      </c>
      <c r="F306" s="41" t="s">
        <v>35</v>
      </c>
      <c r="G306" s="24" t="s">
        <v>222</v>
      </c>
      <c r="H306" s="28">
        <v>160</v>
      </c>
      <c r="I306" s="28">
        <v>160</v>
      </c>
      <c r="J306" s="28"/>
      <c r="K306" s="59" t="s">
        <v>402</v>
      </c>
      <c r="L306" s="56" t="s">
        <v>1289</v>
      </c>
      <c r="M306" s="54"/>
      <c r="N306" s="54">
        <v>1</v>
      </c>
      <c r="O306" s="54">
        <v>316</v>
      </c>
      <c r="P306" s="54">
        <v>1280</v>
      </c>
      <c r="Q306" s="54">
        <v>52</v>
      </c>
      <c r="R306" s="54">
        <v>284</v>
      </c>
      <c r="S306" s="54"/>
      <c r="T306" s="54"/>
      <c r="U306" s="24" t="s">
        <v>1171</v>
      </c>
      <c r="V306" s="24" t="s">
        <v>1290</v>
      </c>
      <c r="W306" s="74" t="s">
        <v>1291</v>
      </c>
      <c r="X306" s="10"/>
    </row>
    <row r="307" s="5" customFormat="1" ht="71.25" spans="1:24">
      <c r="A307" s="24">
        <f>SUBTOTAL(103,$B$8:B307)+0</f>
        <v>300</v>
      </c>
      <c r="B307" s="24" t="s">
        <v>1109</v>
      </c>
      <c r="C307" s="24" t="s">
        <v>1174</v>
      </c>
      <c r="D307" s="39" t="s">
        <v>1292</v>
      </c>
      <c r="E307" s="41" t="s">
        <v>50</v>
      </c>
      <c r="F307" s="41" t="s">
        <v>51</v>
      </c>
      <c r="G307" s="24" t="s">
        <v>36</v>
      </c>
      <c r="H307" s="28">
        <v>330</v>
      </c>
      <c r="I307" s="28">
        <v>330</v>
      </c>
      <c r="J307" s="28"/>
      <c r="K307" s="28" t="s">
        <v>402</v>
      </c>
      <c r="L307" s="56" t="s">
        <v>1293</v>
      </c>
      <c r="M307" s="56"/>
      <c r="N307" s="54">
        <v>1</v>
      </c>
      <c r="O307" s="54">
        <v>496</v>
      </c>
      <c r="P307" s="54">
        <v>1762</v>
      </c>
      <c r="Q307" s="54">
        <v>212</v>
      </c>
      <c r="R307" s="54">
        <v>865</v>
      </c>
      <c r="S307" s="54"/>
      <c r="T307" s="54"/>
      <c r="U307" s="94" t="s">
        <v>1294</v>
      </c>
      <c r="V307" s="24" t="s">
        <v>1178</v>
      </c>
      <c r="W307" s="74" t="s">
        <v>1295</v>
      </c>
      <c r="X307" s="10"/>
    </row>
    <row r="308" s="5" customFormat="1" ht="42.75" spans="1:24">
      <c r="A308" s="24">
        <f>SUBTOTAL(103,$B$8:B308)+0</f>
        <v>301</v>
      </c>
      <c r="B308" s="27" t="s">
        <v>1109</v>
      </c>
      <c r="C308" s="27" t="s">
        <v>1180</v>
      </c>
      <c r="D308" s="39" t="s">
        <v>1296</v>
      </c>
      <c r="E308" s="41" t="s">
        <v>50</v>
      </c>
      <c r="F308" s="41" t="s">
        <v>51</v>
      </c>
      <c r="G308" s="27" t="s">
        <v>83</v>
      </c>
      <c r="H308" s="29">
        <v>15</v>
      </c>
      <c r="I308" s="29">
        <v>15</v>
      </c>
      <c r="J308" s="28"/>
      <c r="K308" s="28" t="s">
        <v>402</v>
      </c>
      <c r="L308" s="56" t="s">
        <v>1297</v>
      </c>
      <c r="M308" s="27">
        <v>1</v>
      </c>
      <c r="N308" s="27"/>
      <c r="O308" s="27">
        <v>102</v>
      </c>
      <c r="P308" s="27">
        <v>412</v>
      </c>
      <c r="Q308" s="27">
        <v>15</v>
      </c>
      <c r="R308" s="27">
        <v>58</v>
      </c>
      <c r="S308" s="10"/>
      <c r="T308" s="10"/>
      <c r="U308" s="24" t="s">
        <v>1183</v>
      </c>
      <c r="V308" s="24" t="s">
        <v>1298</v>
      </c>
      <c r="W308" s="74" t="s">
        <v>1299</v>
      </c>
      <c r="X308" s="10"/>
    </row>
    <row r="309" s="5" customFormat="1" ht="42.75" spans="1:24">
      <c r="A309" s="24">
        <f>SUBTOTAL(103,$B$8:B309)+0</f>
        <v>302</v>
      </c>
      <c r="B309" s="24" t="s">
        <v>1109</v>
      </c>
      <c r="C309" s="24" t="s">
        <v>1180</v>
      </c>
      <c r="D309" s="122" t="s">
        <v>1300</v>
      </c>
      <c r="E309" s="31" t="s">
        <v>50</v>
      </c>
      <c r="F309" s="56" t="s">
        <v>51</v>
      </c>
      <c r="G309" s="24" t="s">
        <v>36</v>
      </c>
      <c r="H309" s="123">
        <v>32.37</v>
      </c>
      <c r="I309" s="123">
        <v>32.37</v>
      </c>
      <c r="J309" s="123"/>
      <c r="K309" s="127" t="s">
        <v>402</v>
      </c>
      <c r="L309" s="128" t="s">
        <v>1301</v>
      </c>
      <c r="M309" s="27">
        <v>1</v>
      </c>
      <c r="N309" s="129"/>
      <c r="O309" s="130">
        <v>255</v>
      </c>
      <c r="P309" s="130">
        <v>833</v>
      </c>
      <c r="Q309" s="130">
        <v>52</v>
      </c>
      <c r="R309" s="130">
        <v>182</v>
      </c>
      <c r="S309" s="129"/>
      <c r="T309" s="129"/>
      <c r="U309" s="24" t="s">
        <v>1183</v>
      </c>
      <c r="V309" s="128" t="s">
        <v>1302</v>
      </c>
      <c r="W309" s="74" t="s">
        <v>1299</v>
      </c>
      <c r="X309" s="10" t="s">
        <v>1303</v>
      </c>
    </row>
    <row r="310" s="5" customFormat="1" ht="67.5" spans="1:24">
      <c r="A310" s="24">
        <f>SUBTOTAL(103,$B$8:B310)+0</f>
        <v>303</v>
      </c>
      <c r="B310" s="24" t="s">
        <v>1109</v>
      </c>
      <c r="C310" s="24" t="s">
        <v>1110</v>
      </c>
      <c r="D310" s="124" t="s">
        <v>1304</v>
      </c>
      <c r="E310" s="41" t="s">
        <v>50</v>
      </c>
      <c r="F310" s="41" t="s">
        <v>51</v>
      </c>
      <c r="G310" s="24" t="s">
        <v>36</v>
      </c>
      <c r="H310" s="125">
        <v>102.38</v>
      </c>
      <c r="I310" s="125">
        <v>102.38</v>
      </c>
      <c r="J310" s="125"/>
      <c r="K310" s="131" t="s">
        <v>402</v>
      </c>
      <c r="L310" s="128" t="s">
        <v>1305</v>
      </c>
      <c r="M310" s="129"/>
      <c r="N310" s="54">
        <v>1</v>
      </c>
      <c r="O310" s="31">
        <v>329</v>
      </c>
      <c r="P310" s="31">
        <v>1319</v>
      </c>
      <c r="Q310" s="31">
        <v>191</v>
      </c>
      <c r="R310" s="31">
        <v>921</v>
      </c>
      <c r="S310" s="129"/>
      <c r="T310" s="129"/>
      <c r="U310" s="24" t="s">
        <v>1113</v>
      </c>
      <c r="V310" s="128" t="s">
        <v>1306</v>
      </c>
      <c r="W310" s="128" t="s">
        <v>1307</v>
      </c>
      <c r="X310" s="10" t="s">
        <v>1303</v>
      </c>
    </row>
    <row r="311" s="5" customFormat="1" ht="27" spans="1:24">
      <c r="A311" s="24">
        <f>SUBTOTAL(103,$B$8:B311)+0</f>
        <v>304</v>
      </c>
      <c r="B311" s="24" t="s">
        <v>1109</v>
      </c>
      <c r="C311" s="24" t="s">
        <v>1145</v>
      </c>
      <c r="D311" s="82" t="s">
        <v>1308</v>
      </c>
      <c r="E311" s="41" t="s">
        <v>34</v>
      </c>
      <c r="F311" s="41" t="s">
        <v>131</v>
      </c>
      <c r="G311" s="24" t="s">
        <v>36</v>
      </c>
      <c r="H311" s="125">
        <v>140</v>
      </c>
      <c r="I311" s="125">
        <v>140</v>
      </c>
      <c r="J311" s="125"/>
      <c r="K311" s="131" t="s">
        <v>402</v>
      </c>
      <c r="L311" s="128" t="s">
        <v>1309</v>
      </c>
      <c r="M311" s="129"/>
      <c r="N311" s="54"/>
      <c r="O311" s="31"/>
      <c r="P311" s="31"/>
      <c r="Q311" s="31"/>
      <c r="R311" s="31"/>
      <c r="S311" s="129"/>
      <c r="T311" s="129"/>
      <c r="U311" s="24"/>
      <c r="V311" s="128"/>
      <c r="W311" s="132"/>
      <c r="X311" s="10"/>
    </row>
    <row r="312" s="5" customFormat="1" ht="27" spans="1:24">
      <c r="A312" s="24">
        <f>SUBTOTAL(103,$B$8:B312)+0</f>
        <v>305</v>
      </c>
      <c r="B312" s="24" t="s">
        <v>1109</v>
      </c>
      <c r="C312" s="24" t="s">
        <v>1128</v>
      </c>
      <c r="D312" s="82" t="s">
        <v>1310</v>
      </c>
      <c r="E312" s="41" t="s">
        <v>34</v>
      </c>
      <c r="F312" s="41" t="s">
        <v>131</v>
      </c>
      <c r="G312" s="24" t="s">
        <v>36</v>
      </c>
      <c r="H312" s="125">
        <v>100</v>
      </c>
      <c r="I312" s="125">
        <v>100</v>
      </c>
      <c r="J312" s="125"/>
      <c r="K312" s="131" t="s">
        <v>402</v>
      </c>
      <c r="L312" s="128" t="s">
        <v>1311</v>
      </c>
      <c r="M312" s="129"/>
      <c r="N312" s="54"/>
      <c r="O312" s="31"/>
      <c r="P312" s="31"/>
      <c r="Q312" s="31"/>
      <c r="R312" s="31"/>
      <c r="S312" s="129"/>
      <c r="T312" s="129"/>
      <c r="U312" s="24"/>
      <c r="V312" s="128"/>
      <c r="W312" s="132"/>
      <c r="X312" s="10"/>
    </row>
    <row r="313" s="5" customFormat="1" ht="42.75" spans="1:24">
      <c r="A313" s="24">
        <f>SUBTOTAL(103,$B$8:B313)+0</f>
        <v>306</v>
      </c>
      <c r="B313" s="24" t="s">
        <v>1109</v>
      </c>
      <c r="C313" s="24" t="s">
        <v>1122</v>
      </c>
      <c r="D313" s="82" t="s">
        <v>1312</v>
      </c>
      <c r="E313" s="41" t="s">
        <v>50</v>
      </c>
      <c r="F313" s="41" t="s">
        <v>310</v>
      </c>
      <c r="G313" s="24" t="s">
        <v>36</v>
      </c>
      <c r="H313" s="125">
        <v>140</v>
      </c>
      <c r="I313" s="125">
        <v>140</v>
      </c>
      <c r="J313" s="125"/>
      <c r="K313" s="131" t="s">
        <v>402</v>
      </c>
      <c r="L313" s="128" t="s">
        <v>1313</v>
      </c>
      <c r="M313" s="129"/>
      <c r="N313" s="54"/>
      <c r="O313" s="31"/>
      <c r="P313" s="31"/>
      <c r="Q313" s="31"/>
      <c r="R313" s="31"/>
      <c r="S313" s="129"/>
      <c r="T313" s="129"/>
      <c r="U313" s="24"/>
      <c r="V313" s="128"/>
      <c r="W313" s="132"/>
      <c r="X313" s="10"/>
    </row>
    <row r="314" s="5" customFormat="1" ht="108" spans="1:24">
      <c r="A314" s="24">
        <f>SUBTOTAL(103,$B$8:B314)+0</f>
        <v>307</v>
      </c>
      <c r="B314" s="24" t="s">
        <v>1109</v>
      </c>
      <c r="C314" s="24" t="s">
        <v>1122</v>
      </c>
      <c r="D314" s="82" t="s">
        <v>1314</v>
      </c>
      <c r="E314" s="41" t="s">
        <v>50</v>
      </c>
      <c r="F314" s="41" t="s">
        <v>310</v>
      </c>
      <c r="G314" s="24" t="s">
        <v>36</v>
      </c>
      <c r="H314" s="125">
        <v>140</v>
      </c>
      <c r="I314" s="125">
        <v>140</v>
      </c>
      <c r="J314" s="125"/>
      <c r="K314" s="131" t="s">
        <v>402</v>
      </c>
      <c r="L314" s="128" t="s">
        <v>1315</v>
      </c>
      <c r="M314" s="129"/>
      <c r="N314" s="54"/>
      <c r="O314" s="31"/>
      <c r="P314" s="31"/>
      <c r="Q314" s="31"/>
      <c r="R314" s="31"/>
      <c r="S314" s="129"/>
      <c r="T314" s="129"/>
      <c r="U314" s="24"/>
      <c r="V314" s="128"/>
      <c r="W314" s="132"/>
      <c r="X314" s="10"/>
    </row>
    <row r="315" s="5" customFormat="1" ht="42.75" spans="1:24">
      <c r="A315" s="24">
        <f>SUBTOTAL(103,$B$8:B315)+0</f>
        <v>308</v>
      </c>
      <c r="B315" s="24" t="s">
        <v>1109</v>
      </c>
      <c r="C315" s="24" t="s">
        <v>1156</v>
      </c>
      <c r="D315" s="82" t="s">
        <v>1316</v>
      </c>
      <c r="E315" s="41" t="s">
        <v>50</v>
      </c>
      <c r="F315" s="41" t="s">
        <v>310</v>
      </c>
      <c r="G315" s="24" t="s">
        <v>36</v>
      </c>
      <c r="H315" s="125">
        <v>39</v>
      </c>
      <c r="I315" s="125">
        <v>39</v>
      </c>
      <c r="J315" s="125"/>
      <c r="K315" s="131" t="s">
        <v>402</v>
      </c>
      <c r="L315" s="128" t="s">
        <v>1317</v>
      </c>
      <c r="M315" s="129"/>
      <c r="N315" s="54"/>
      <c r="O315" s="31"/>
      <c r="P315" s="31"/>
      <c r="Q315" s="31"/>
      <c r="R315" s="31"/>
      <c r="S315" s="129"/>
      <c r="T315" s="129"/>
      <c r="U315" s="24"/>
      <c r="V315" s="128"/>
      <c r="W315" s="132"/>
      <c r="X315" s="10"/>
    </row>
    <row r="316" s="5" customFormat="1" ht="42.75" spans="1:24">
      <c r="A316" s="24">
        <f>SUBTOTAL(103,$B$8:B316)+0</f>
        <v>309</v>
      </c>
      <c r="B316" s="24" t="s">
        <v>1109</v>
      </c>
      <c r="C316" s="24" t="s">
        <v>1128</v>
      </c>
      <c r="D316" s="82" t="s">
        <v>1318</v>
      </c>
      <c r="E316" s="41" t="s">
        <v>50</v>
      </c>
      <c r="F316" s="41" t="s">
        <v>310</v>
      </c>
      <c r="G316" s="24" t="s">
        <v>36</v>
      </c>
      <c r="H316" s="125">
        <v>125</v>
      </c>
      <c r="I316" s="125">
        <v>125</v>
      </c>
      <c r="J316" s="125"/>
      <c r="K316" s="131" t="s">
        <v>402</v>
      </c>
      <c r="L316" s="128" t="s">
        <v>1319</v>
      </c>
      <c r="M316" s="129"/>
      <c r="N316" s="54"/>
      <c r="O316" s="31"/>
      <c r="P316" s="31"/>
      <c r="Q316" s="31"/>
      <c r="R316" s="31"/>
      <c r="S316" s="129"/>
      <c r="T316" s="129"/>
      <c r="U316" s="24"/>
      <c r="V316" s="128"/>
      <c r="W316" s="132"/>
      <c r="X316" s="10"/>
    </row>
    <row r="317" s="5" customFormat="1" ht="42.75" spans="1:24">
      <c r="A317" s="24">
        <f>SUBTOTAL(103,$B$8:B317)+0</f>
        <v>310</v>
      </c>
      <c r="B317" s="24" t="s">
        <v>1109</v>
      </c>
      <c r="C317" s="24" t="s">
        <v>1135</v>
      </c>
      <c r="D317" s="82" t="s">
        <v>1320</v>
      </c>
      <c r="E317" s="41" t="s">
        <v>50</v>
      </c>
      <c r="F317" s="41" t="s">
        <v>310</v>
      </c>
      <c r="G317" s="24" t="s">
        <v>36</v>
      </c>
      <c r="H317" s="125">
        <v>150</v>
      </c>
      <c r="I317" s="125">
        <v>150</v>
      </c>
      <c r="J317" s="125"/>
      <c r="K317" s="131" t="s">
        <v>402</v>
      </c>
      <c r="L317" s="128" t="s">
        <v>1321</v>
      </c>
      <c r="M317" s="129"/>
      <c r="N317" s="54"/>
      <c r="O317" s="31"/>
      <c r="P317" s="31"/>
      <c r="Q317" s="31"/>
      <c r="R317" s="31"/>
      <c r="S317" s="129"/>
      <c r="T317" s="129"/>
      <c r="U317" s="24"/>
      <c r="V317" s="128"/>
      <c r="W317" s="132"/>
      <c r="X317" s="10"/>
    </row>
    <row r="318" s="5" customFormat="1" ht="54" spans="1:24">
      <c r="A318" s="24">
        <f>SUBTOTAL(103,$B$8:B318)+0</f>
        <v>311</v>
      </c>
      <c r="B318" s="24" t="s">
        <v>1109</v>
      </c>
      <c r="C318" s="24" t="s">
        <v>1135</v>
      </c>
      <c r="D318" s="82" t="s">
        <v>1322</v>
      </c>
      <c r="E318" s="41" t="s">
        <v>50</v>
      </c>
      <c r="F318" s="41" t="s">
        <v>310</v>
      </c>
      <c r="G318" s="24" t="s">
        <v>36</v>
      </c>
      <c r="H318" s="125">
        <v>65</v>
      </c>
      <c r="I318" s="125">
        <v>65</v>
      </c>
      <c r="J318" s="125"/>
      <c r="K318" s="131" t="s">
        <v>37</v>
      </c>
      <c r="L318" s="128" t="s">
        <v>1323</v>
      </c>
      <c r="M318" s="129"/>
      <c r="N318" s="54"/>
      <c r="O318" s="31"/>
      <c r="P318" s="31"/>
      <c r="Q318" s="31"/>
      <c r="R318" s="31"/>
      <c r="S318" s="129"/>
      <c r="T318" s="129"/>
      <c r="U318" s="24"/>
      <c r="V318" s="128"/>
      <c r="W318" s="132"/>
      <c r="X318" s="10"/>
    </row>
    <row r="319" s="5" customFormat="1" ht="42.75" spans="1:24">
      <c r="A319" s="24">
        <f>SUBTOTAL(103,$B$8:B319)+0</f>
        <v>312</v>
      </c>
      <c r="B319" s="24" t="s">
        <v>1109</v>
      </c>
      <c r="C319" s="24" t="s">
        <v>1151</v>
      </c>
      <c r="D319" s="82" t="s">
        <v>1324</v>
      </c>
      <c r="E319" s="41" t="s">
        <v>50</v>
      </c>
      <c r="F319" s="41" t="s">
        <v>310</v>
      </c>
      <c r="G319" s="24" t="s">
        <v>36</v>
      </c>
      <c r="H319" s="125">
        <v>148</v>
      </c>
      <c r="I319" s="125">
        <v>148</v>
      </c>
      <c r="J319" s="125"/>
      <c r="K319" s="131" t="s">
        <v>37</v>
      </c>
      <c r="L319" s="128" t="s">
        <v>1325</v>
      </c>
      <c r="M319" s="129"/>
      <c r="N319" s="54"/>
      <c r="O319" s="31"/>
      <c r="P319" s="31"/>
      <c r="Q319" s="31"/>
      <c r="R319" s="31"/>
      <c r="S319" s="129"/>
      <c r="T319" s="129"/>
      <c r="U319" s="24"/>
      <c r="V319" s="128"/>
      <c r="W319" s="132"/>
      <c r="X319" s="10"/>
    </row>
    <row r="320" s="5" customFormat="1" ht="27" spans="1:24">
      <c r="A320" s="24">
        <f>SUBTOTAL(103,$B$8:B320)+0</f>
        <v>313</v>
      </c>
      <c r="B320" s="24" t="s">
        <v>1109</v>
      </c>
      <c r="C320" s="24" t="s">
        <v>1191</v>
      </c>
      <c r="D320" s="82" t="s">
        <v>1326</v>
      </c>
      <c r="E320" s="41" t="s">
        <v>50</v>
      </c>
      <c r="F320" s="41" t="s">
        <v>483</v>
      </c>
      <c r="G320" s="24" t="s">
        <v>36</v>
      </c>
      <c r="H320" s="125">
        <v>210</v>
      </c>
      <c r="I320" s="125">
        <v>210</v>
      </c>
      <c r="J320" s="125"/>
      <c r="K320" s="131" t="s">
        <v>402</v>
      </c>
      <c r="L320" s="128" t="s">
        <v>1327</v>
      </c>
      <c r="M320" s="129"/>
      <c r="N320" s="54"/>
      <c r="O320" s="31"/>
      <c r="P320" s="31"/>
      <c r="Q320" s="31"/>
      <c r="R320" s="31"/>
      <c r="S320" s="129"/>
      <c r="T320" s="129"/>
      <c r="U320" s="24"/>
      <c r="V320" s="128"/>
      <c r="W320" s="132"/>
      <c r="X320" s="10"/>
    </row>
    <row r="321" s="5" customFormat="1" ht="27" spans="1:24">
      <c r="A321" s="24">
        <f>SUBTOTAL(103,$B$8:B321)+0</f>
        <v>314</v>
      </c>
      <c r="B321" s="24" t="s">
        <v>1109</v>
      </c>
      <c r="C321" s="24" t="s">
        <v>1191</v>
      </c>
      <c r="D321" s="82" t="s">
        <v>1326</v>
      </c>
      <c r="E321" s="41" t="s">
        <v>50</v>
      </c>
      <c r="F321" s="41" t="s">
        <v>483</v>
      </c>
      <c r="G321" s="24" t="s">
        <v>36</v>
      </c>
      <c r="H321" s="125">
        <v>210</v>
      </c>
      <c r="I321" s="125">
        <v>210</v>
      </c>
      <c r="J321" s="125"/>
      <c r="K321" s="131" t="s">
        <v>402</v>
      </c>
      <c r="L321" s="128" t="s">
        <v>1327</v>
      </c>
      <c r="M321" s="129"/>
      <c r="N321" s="54"/>
      <c r="O321" s="31"/>
      <c r="P321" s="31"/>
      <c r="Q321" s="31"/>
      <c r="R321" s="31"/>
      <c r="S321" s="129"/>
      <c r="T321" s="129"/>
      <c r="U321" s="24"/>
      <c r="V321" s="128"/>
      <c r="W321" s="132"/>
      <c r="X321" s="10"/>
    </row>
    <row r="322" s="6" customFormat="1" ht="114" spans="1:24">
      <c r="A322" s="24">
        <f>SUBTOTAL(103,$B$8:B322)+0</f>
        <v>315</v>
      </c>
      <c r="B322" s="24" t="s">
        <v>1328</v>
      </c>
      <c r="C322" s="24" t="s">
        <v>1329</v>
      </c>
      <c r="D322" s="40" t="s">
        <v>1330</v>
      </c>
      <c r="E322" s="31" t="s">
        <v>34</v>
      </c>
      <c r="F322" s="56" t="s">
        <v>35</v>
      </c>
      <c r="G322" s="24" t="s">
        <v>36</v>
      </c>
      <c r="H322" s="29">
        <v>350</v>
      </c>
      <c r="I322" s="29">
        <v>350</v>
      </c>
      <c r="J322" s="29"/>
      <c r="K322" s="101" t="s">
        <v>37</v>
      </c>
      <c r="L322" s="56" t="s">
        <v>1331</v>
      </c>
      <c r="M322" s="56"/>
      <c r="N322" s="94">
        <v>1</v>
      </c>
      <c r="O322" s="94">
        <v>554</v>
      </c>
      <c r="P322" s="94">
        <v>2254</v>
      </c>
      <c r="Q322" s="94">
        <v>210</v>
      </c>
      <c r="R322" s="94">
        <v>833</v>
      </c>
      <c r="S322" s="94"/>
      <c r="T322" s="94"/>
      <c r="U322" s="24" t="s">
        <v>1332</v>
      </c>
      <c r="V322" s="24" t="s">
        <v>1333</v>
      </c>
      <c r="W322" s="74" t="s">
        <v>1334</v>
      </c>
      <c r="X322" s="24"/>
    </row>
    <row r="323" s="5" customFormat="1" ht="114" spans="1:25">
      <c r="A323" s="24">
        <f>SUBTOTAL(103,$B$8:B323)+0</f>
        <v>316</v>
      </c>
      <c r="B323" s="31" t="s">
        <v>1328</v>
      </c>
      <c r="C323" s="31" t="s">
        <v>1335</v>
      </c>
      <c r="D323" s="81" t="s">
        <v>1336</v>
      </c>
      <c r="E323" s="31" t="s">
        <v>34</v>
      </c>
      <c r="F323" s="25" t="s">
        <v>131</v>
      </c>
      <c r="G323" s="31" t="s">
        <v>36</v>
      </c>
      <c r="H323" s="34">
        <v>800</v>
      </c>
      <c r="I323" s="34">
        <v>800</v>
      </c>
      <c r="J323" s="34"/>
      <c r="K323" s="34" t="s">
        <v>37</v>
      </c>
      <c r="L323" s="31" t="s">
        <v>1337</v>
      </c>
      <c r="M323" s="31">
        <v>1</v>
      </c>
      <c r="N323" s="31">
        <v>14</v>
      </c>
      <c r="O323" s="31">
        <v>4200</v>
      </c>
      <c r="P323" s="31">
        <v>13500</v>
      </c>
      <c r="Q323" s="31">
        <v>2560</v>
      </c>
      <c r="R323" s="31">
        <v>6810</v>
      </c>
      <c r="S323" s="31"/>
      <c r="T323" s="31"/>
      <c r="U323" s="31" t="s">
        <v>1338</v>
      </c>
      <c r="V323" s="31" t="s">
        <v>1339</v>
      </c>
      <c r="W323" s="75" t="s">
        <v>1340</v>
      </c>
      <c r="X323" s="31" t="s">
        <v>1341</v>
      </c>
      <c r="Y323" s="5" t="s">
        <v>1342</v>
      </c>
    </row>
    <row r="324" s="5" customFormat="1" ht="71.25" spans="1:24">
      <c r="A324" s="24">
        <f>SUBTOTAL(103,$B$8:B324)+0</f>
        <v>317</v>
      </c>
      <c r="B324" s="24" t="s">
        <v>1328</v>
      </c>
      <c r="C324" s="24" t="s">
        <v>1343</v>
      </c>
      <c r="D324" s="40" t="s">
        <v>1344</v>
      </c>
      <c r="E324" s="81" t="s">
        <v>50</v>
      </c>
      <c r="F324" s="40" t="s">
        <v>1345</v>
      </c>
      <c r="G324" s="24" t="s">
        <v>1346</v>
      </c>
      <c r="H324" s="29">
        <v>100</v>
      </c>
      <c r="I324" s="29">
        <v>100</v>
      </c>
      <c r="J324" s="29"/>
      <c r="K324" s="29" t="s">
        <v>37</v>
      </c>
      <c r="L324" s="40" t="s">
        <v>1347</v>
      </c>
      <c r="M324" s="56"/>
      <c r="N324" s="94">
        <v>1</v>
      </c>
      <c r="O324" s="94">
        <v>396</v>
      </c>
      <c r="P324" s="94">
        <v>1650</v>
      </c>
      <c r="Q324" s="94">
        <v>70</v>
      </c>
      <c r="R324" s="94">
        <v>280</v>
      </c>
      <c r="S324" s="144"/>
      <c r="T324" s="144"/>
      <c r="U324" s="24" t="s">
        <v>1348</v>
      </c>
      <c r="V324" s="25" t="s">
        <v>521</v>
      </c>
      <c r="W324" s="145" t="s">
        <v>1349</v>
      </c>
      <c r="X324" s="25"/>
    </row>
    <row r="325" s="5" customFormat="1" ht="57" spans="1:24">
      <c r="A325" s="24">
        <f>SUBTOTAL(103,$B$8:B325)+0</f>
        <v>318</v>
      </c>
      <c r="B325" s="24" t="s">
        <v>1328</v>
      </c>
      <c r="C325" s="24" t="s">
        <v>1350</v>
      </c>
      <c r="D325" s="40" t="s">
        <v>1351</v>
      </c>
      <c r="E325" s="81" t="s">
        <v>50</v>
      </c>
      <c r="F325" s="25" t="s">
        <v>1345</v>
      </c>
      <c r="G325" s="24" t="s">
        <v>36</v>
      </c>
      <c r="H325" s="29">
        <v>300</v>
      </c>
      <c r="I325" s="29">
        <v>300</v>
      </c>
      <c r="J325" s="86"/>
      <c r="K325" s="86" t="s">
        <v>37</v>
      </c>
      <c r="L325" s="40" t="s">
        <v>1352</v>
      </c>
      <c r="M325" s="94"/>
      <c r="N325" s="94">
        <v>1</v>
      </c>
      <c r="O325" s="94">
        <v>846</v>
      </c>
      <c r="P325" s="94">
        <v>3513</v>
      </c>
      <c r="Q325" s="94">
        <v>236</v>
      </c>
      <c r="R325" s="94">
        <v>1542</v>
      </c>
      <c r="S325" s="144"/>
      <c r="T325" s="25"/>
      <c r="U325" s="24" t="s">
        <v>1353</v>
      </c>
      <c r="V325" s="25" t="s">
        <v>1354</v>
      </c>
      <c r="W325" s="146" t="s">
        <v>1355</v>
      </c>
      <c r="X325" s="25"/>
    </row>
    <row r="326" s="5" customFormat="1" ht="57" spans="1:24">
      <c r="A326" s="24">
        <f>SUBTOTAL(103,$B$8:B326)+0</f>
        <v>319</v>
      </c>
      <c r="B326" s="24" t="s">
        <v>1328</v>
      </c>
      <c r="C326" s="24" t="s">
        <v>1343</v>
      </c>
      <c r="D326" s="39" t="s">
        <v>1356</v>
      </c>
      <c r="E326" s="81" t="s">
        <v>50</v>
      </c>
      <c r="F326" s="81" t="s">
        <v>483</v>
      </c>
      <c r="G326" s="24" t="s">
        <v>36</v>
      </c>
      <c r="H326" s="28">
        <v>65</v>
      </c>
      <c r="I326" s="28">
        <v>65</v>
      </c>
      <c r="J326" s="29"/>
      <c r="K326" s="29" t="s">
        <v>37</v>
      </c>
      <c r="L326" s="25" t="s">
        <v>1357</v>
      </c>
      <c r="M326" s="24"/>
      <c r="N326" s="94">
        <v>1</v>
      </c>
      <c r="O326" s="94">
        <v>396</v>
      </c>
      <c r="P326" s="94">
        <v>1650</v>
      </c>
      <c r="Q326" s="94">
        <v>70</v>
      </c>
      <c r="R326" s="94">
        <v>280</v>
      </c>
      <c r="S326" s="81"/>
      <c r="T326" s="25"/>
      <c r="U326" s="24" t="s">
        <v>1348</v>
      </c>
      <c r="V326" s="25" t="s">
        <v>1358</v>
      </c>
      <c r="W326" s="145" t="s">
        <v>1359</v>
      </c>
      <c r="X326" s="25"/>
    </row>
    <row r="327" s="5" customFormat="1" ht="99.75" spans="1:24">
      <c r="A327" s="24">
        <f>SUBTOTAL(103,$B$8:B327)+0</f>
        <v>320</v>
      </c>
      <c r="B327" s="31" t="s">
        <v>1328</v>
      </c>
      <c r="C327" s="31" t="s">
        <v>1360</v>
      </c>
      <c r="D327" s="81" t="s">
        <v>1361</v>
      </c>
      <c r="E327" s="81" t="s">
        <v>50</v>
      </c>
      <c r="F327" s="81" t="s">
        <v>483</v>
      </c>
      <c r="G327" s="31" t="s">
        <v>36</v>
      </c>
      <c r="H327" s="34">
        <v>300</v>
      </c>
      <c r="I327" s="34">
        <v>300</v>
      </c>
      <c r="J327" s="34"/>
      <c r="K327" s="34" t="s">
        <v>37</v>
      </c>
      <c r="L327" s="40" t="s">
        <v>1362</v>
      </c>
      <c r="M327" s="56"/>
      <c r="N327" s="126">
        <v>4</v>
      </c>
      <c r="O327" s="126">
        <v>1120</v>
      </c>
      <c r="P327" s="126">
        <v>4480</v>
      </c>
      <c r="Q327" s="31">
        <v>320</v>
      </c>
      <c r="R327" s="31">
        <v>1440</v>
      </c>
      <c r="S327" s="147"/>
      <c r="T327" s="147"/>
      <c r="U327" s="31" t="s">
        <v>1332</v>
      </c>
      <c r="V327" s="31" t="s">
        <v>1363</v>
      </c>
      <c r="W327" s="75" t="s">
        <v>1364</v>
      </c>
      <c r="X327" s="81"/>
    </row>
    <row r="328" s="5" customFormat="1" ht="71.25" spans="1:24">
      <c r="A328" s="24">
        <f>SUBTOTAL(103,$B$8:B328)+0</f>
        <v>321</v>
      </c>
      <c r="B328" s="24" t="s">
        <v>1328</v>
      </c>
      <c r="C328" s="24" t="s">
        <v>1365</v>
      </c>
      <c r="D328" s="40" t="s">
        <v>1366</v>
      </c>
      <c r="E328" s="39" t="s">
        <v>50</v>
      </c>
      <c r="F328" s="25" t="s">
        <v>333</v>
      </c>
      <c r="G328" s="24" t="s">
        <v>36</v>
      </c>
      <c r="H328" s="29">
        <v>30</v>
      </c>
      <c r="I328" s="29">
        <v>30</v>
      </c>
      <c r="J328" s="29"/>
      <c r="K328" s="29" t="s">
        <v>37</v>
      </c>
      <c r="L328" s="40" t="s">
        <v>1367</v>
      </c>
      <c r="M328" s="56"/>
      <c r="N328" s="94">
        <v>1</v>
      </c>
      <c r="O328" s="94">
        <v>60</v>
      </c>
      <c r="P328" s="94">
        <v>230</v>
      </c>
      <c r="Q328" s="94">
        <v>15</v>
      </c>
      <c r="R328" s="94">
        <v>68</v>
      </c>
      <c r="S328" s="144"/>
      <c r="T328" s="144"/>
      <c r="U328" s="24" t="s">
        <v>1368</v>
      </c>
      <c r="V328" s="25" t="s">
        <v>228</v>
      </c>
      <c r="W328" s="145" t="s">
        <v>1369</v>
      </c>
      <c r="X328" s="25"/>
    </row>
    <row r="329" s="5" customFormat="1" ht="42.75" spans="1:24">
      <c r="A329" s="24">
        <f>SUBTOTAL(103,$B$8:B329)+0</f>
        <v>322</v>
      </c>
      <c r="B329" s="31" t="s">
        <v>1328</v>
      </c>
      <c r="C329" s="31" t="s">
        <v>1370</v>
      </c>
      <c r="D329" s="39" t="s">
        <v>1371</v>
      </c>
      <c r="E329" s="39" t="s">
        <v>34</v>
      </c>
      <c r="F329" s="25" t="s">
        <v>131</v>
      </c>
      <c r="G329" s="24" t="s">
        <v>36</v>
      </c>
      <c r="H329" s="29">
        <v>100</v>
      </c>
      <c r="I329" s="29">
        <v>100</v>
      </c>
      <c r="J329" s="29"/>
      <c r="K329" s="29" t="s">
        <v>37</v>
      </c>
      <c r="L329" s="40" t="s">
        <v>1372</v>
      </c>
      <c r="M329" s="56">
        <v>1</v>
      </c>
      <c r="N329" s="24">
        <v>0</v>
      </c>
      <c r="O329" s="94">
        <v>425</v>
      </c>
      <c r="P329" s="94">
        <v>1568</v>
      </c>
      <c r="Q329" s="94">
        <v>56</v>
      </c>
      <c r="R329" s="94">
        <v>125</v>
      </c>
      <c r="S329" s="144"/>
      <c r="T329" s="25"/>
      <c r="U329" s="31" t="s">
        <v>1373</v>
      </c>
      <c r="V329" s="25" t="s">
        <v>1374</v>
      </c>
      <c r="W329" s="148" t="s">
        <v>1374</v>
      </c>
      <c r="X329" s="25"/>
    </row>
    <row r="330" s="5" customFormat="1" ht="57" spans="1:24">
      <c r="A330" s="24">
        <f>SUBTOTAL(103,$B$8:B330)+0</f>
        <v>323</v>
      </c>
      <c r="B330" s="24" t="s">
        <v>1328</v>
      </c>
      <c r="C330" s="24" t="s">
        <v>1360</v>
      </c>
      <c r="D330" s="25" t="s">
        <v>1375</v>
      </c>
      <c r="E330" s="39" t="s">
        <v>34</v>
      </c>
      <c r="F330" s="39" t="s">
        <v>131</v>
      </c>
      <c r="G330" s="24" t="s">
        <v>222</v>
      </c>
      <c r="H330" s="29">
        <v>25</v>
      </c>
      <c r="I330" s="29">
        <v>25</v>
      </c>
      <c r="J330" s="29"/>
      <c r="K330" s="29" t="s">
        <v>37</v>
      </c>
      <c r="L330" s="40" t="s">
        <v>1376</v>
      </c>
      <c r="M330" s="56"/>
      <c r="N330" s="94">
        <v>1</v>
      </c>
      <c r="O330" s="94">
        <v>55</v>
      </c>
      <c r="P330" s="94">
        <v>253</v>
      </c>
      <c r="Q330" s="94">
        <v>23</v>
      </c>
      <c r="R330" s="94">
        <v>100</v>
      </c>
      <c r="S330" s="144"/>
      <c r="T330" s="144"/>
      <c r="U330" s="24" t="s">
        <v>1332</v>
      </c>
      <c r="V330" s="25" t="s">
        <v>1377</v>
      </c>
      <c r="W330" s="145" t="s">
        <v>1378</v>
      </c>
      <c r="X330" s="25"/>
    </row>
    <row r="331" s="5" customFormat="1" ht="71.25" spans="1:24">
      <c r="A331" s="24">
        <f>SUBTOTAL(103,$B$8:B331)+0</f>
        <v>324</v>
      </c>
      <c r="B331" s="31" t="s">
        <v>1328</v>
      </c>
      <c r="C331" s="31" t="s">
        <v>1335</v>
      </c>
      <c r="D331" s="81" t="s">
        <v>1379</v>
      </c>
      <c r="E331" s="81" t="s">
        <v>34</v>
      </c>
      <c r="F331" s="81" t="s">
        <v>131</v>
      </c>
      <c r="G331" s="31" t="s">
        <v>36</v>
      </c>
      <c r="H331" s="34">
        <v>151</v>
      </c>
      <c r="I331" s="34">
        <v>151</v>
      </c>
      <c r="J331" s="34"/>
      <c r="K331" s="34" t="s">
        <v>37</v>
      </c>
      <c r="L331" s="40" t="s">
        <v>1380</v>
      </c>
      <c r="M331" s="56"/>
      <c r="N331" s="126">
        <v>1</v>
      </c>
      <c r="O331" s="126">
        <v>1318</v>
      </c>
      <c r="P331" s="126">
        <v>5018</v>
      </c>
      <c r="Q331" s="126">
        <v>220</v>
      </c>
      <c r="R331" s="126">
        <v>1060</v>
      </c>
      <c r="S331" s="147"/>
      <c r="T331" s="147"/>
      <c r="U331" s="31" t="s">
        <v>1338</v>
      </c>
      <c r="V331" s="81" t="s">
        <v>1381</v>
      </c>
      <c r="W331" s="149" t="s">
        <v>1382</v>
      </c>
      <c r="X331" s="81" t="s">
        <v>1383</v>
      </c>
    </row>
    <row r="332" s="5" customFormat="1" ht="57" spans="1:24">
      <c r="A332" s="24">
        <f>SUBTOTAL(103,$B$8:B332)+0</f>
        <v>325</v>
      </c>
      <c r="B332" s="31" t="s">
        <v>1328</v>
      </c>
      <c r="C332" s="24" t="s">
        <v>1384</v>
      </c>
      <c r="D332" s="40" t="s">
        <v>1385</v>
      </c>
      <c r="E332" s="25" t="s">
        <v>34</v>
      </c>
      <c r="F332" s="25" t="s">
        <v>131</v>
      </c>
      <c r="G332" s="31" t="s">
        <v>36</v>
      </c>
      <c r="H332" s="34">
        <v>97</v>
      </c>
      <c r="I332" s="34">
        <v>97</v>
      </c>
      <c r="J332" s="29"/>
      <c r="K332" s="29" t="s">
        <v>37</v>
      </c>
      <c r="L332" s="40" t="s">
        <v>1386</v>
      </c>
      <c r="M332" s="56"/>
      <c r="N332" s="56">
        <v>1</v>
      </c>
      <c r="O332" s="56">
        <v>518</v>
      </c>
      <c r="P332" s="56">
        <v>2202</v>
      </c>
      <c r="Q332" s="56">
        <v>105</v>
      </c>
      <c r="R332" s="56">
        <v>560</v>
      </c>
      <c r="S332" s="40"/>
      <c r="T332" s="40"/>
      <c r="U332" s="56" t="s">
        <v>1387</v>
      </c>
      <c r="V332" s="81" t="s">
        <v>1388</v>
      </c>
      <c r="W332" s="149" t="s">
        <v>1389</v>
      </c>
      <c r="X332" s="25" t="s">
        <v>1383</v>
      </c>
    </row>
    <row r="333" s="5" customFormat="1" ht="42.75" spans="1:24">
      <c r="A333" s="24">
        <f>SUBTOTAL(103,$B$8:B333)+0</f>
        <v>326</v>
      </c>
      <c r="B333" s="31" t="s">
        <v>1328</v>
      </c>
      <c r="C333" s="31" t="s">
        <v>1390</v>
      </c>
      <c r="D333" s="81" t="s">
        <v>1391</v>
      </c>
      <c r="E333" s="40" t="s">
        <v>50</v>
      </c>
      <c r="F333" s="39" t="s">
        <v>333</v>
      </c>
      <c r="G333" s="24" t="s">
        <v>36</v>
      </c>
      <c r="H333" s="34">
        <v>30</v>
      </c>
      <c r="I333" s="34">
        <v>30</v>
      </c>
      <c r="J333" s="29"/>
      <c r="K333" s="29" t="s">
        <v>37</v>
      </c>
      <c r="L333" s="81" t="s">
        <v>1392</v>
      </c>
      <c r="M333" s="24"/>
      <c r="N333" s="24">
        <v>1</v>
      </c>
      <c r="O333" s="24">
        <v>560</v>
      </c>
      <c r="P333" s="24">
        <v>1870</v>
      </c>
      <c r="Q333" s="24">
        <v>210</v>
      </c>
      <c r="R333" s="24">
        <v>880</v>
      </c>
      <c r="S333" s="25"/>
      <c r="T333" s="25"/>
      <c r="U333" s="31" t="s">
        <v>1393</v>
      </c>
      <c r="V333" s="25" t="s">
        <v>1394</v>
      </c>
      <c r="W333" s="145" t="s">
        <v>1395</v>
      </c>
      <c r="X333" s="25"/>
    </row>
    <row r="334" s="5" customFormat="1" ht="42.75" spans="1:24">
      <c r="A334" s="24">
        <f>SUBTOTAL(103,$B$8:B334)+0</f>
        <v>327</v>
      </c>
      <c r="B334" s="25" t="s">
        <v>1328</v>
      </c>
      <c r="C334" s="25" t="s">
        <v>1384</v>
      </c>
      <c r="D334" s="25" t="s">
        <v>1396</v>
      </c>
      <c r="E334" s="25" t="s">
        <v>34</v>
      </c>
      <c r="F334" s="25" t="s">
        <v>131</v>
      </c>
      <c r="G334" s="25" t="s">
        <v>36</v>
      </c>
      <c r="H334" s="29">
        <v>40</v>
      </c>
      <c r="I334" s="29">
        <v>40</v>
      </c>
      <c r="J334" s="29"/>
      <c r="K334" s="29" t="s">
        <v>37</v>
      </c>
      <c r="L334" s="25" t="s">
        <v>1397</v>
      </c>
      <c r="M334" s="25"/>
      <c r="N334" s="25">
        <v>1</v>
      </c>
      <c r="O334" s="25">
        <v>174</v>
      </c>
      <c r="P334" s="25">
        <v>725</v>
      </c>
      <c r="Q334" s="25">
        <v>58</v>
      </c>
      <c r="R334" s="25">
        <v>226</v>
      </c>
      <c r="S334" s="25"/>
      <c r="T334" s="25"/>
      <c r="U334" s="24" t="s">
        <v>1398</v>
      </c>
      <c r="V334" s="25" t="s">
        <v>1399</v>
      </c>
      <c r="W334" s="145" t="s">
        <v>1400</v>
      </c>
      <c r="X334" s="25"/>
    </row>
    <row r="335" s="5" customFormat="1" ht="57" spans="1:24">
      <c r="A335" s="24">
        <f>SUBTOTAL(103,$B$8:B335)+0</f>
        <v>328</v>
      </c>
      <c r="B335" s="31" t="s">
        <v>1328</v>
      </c>
      <c r="C335" s="31" t="s">
        <v>1401</v>
      </c>
      <c r="D335" s="39" t="s">
        <v>1402</v>
      </c>
      <c r="E335" s="40" t="s">
        <v>50</v>
      </c>
      <c r="F335" s="25" t="s">
        <v>136</v>
      </c>
      <c r="G335" s="31" t="s">
        <v>36</v>
      </c>
      <c r="H335" s="29">
        <v>35</v>
      </c>
      <c r="I335" s="29">
        <v>35</v>
      </c>
      <c r="J335" s="29"/>
      <c r="K335" s="29" t="s">
        <v>37</v>
      </c>
      <c r="L335" s="81" t="s">
        <v>1403</v>
      </c>
      <c r="M335" s="56"/>
      <c r="N335" s="94">
        <v>1</v>
      </c>
      <c r="O335" s="31">
        <v>150</v>
      </c>
      <c r="P335" s="31">
        <v>576</v>
      </c>
      <c r="Q335" s="31">
        <v>50</v>
      </c>
      <c r="R335" s="31">
        <v>199</v>
      </c>
      <c r="S335" s="144"/>
      <c r="T335" s="144"/>
      <c r="U335" s="31" t="s">
        <v>1404</v>
      </c>
      <c r="V335" s="25" t="s">
        <v>1405</v>
      </c>
      <c r="W335" s="149" t="s">
        <v>1406</v>
      </c>
      <c r="X335" s="25"/>
    </row>
    <row r="336" s="5" customFormat="1" ht="57" spans="1:24">
      <c r="A336" s="24">
        <f>SUBTOTAL(103,$B$8:B336)+0</f>
        <v>329</v>
      </c>
      <c r="B336" s="24" t="s">
        <v>1328</v>
      </c>
      <c r="C336" s="24" t="s">
        <v>1407</v>
      </c>
      <c r="D336" s="25" t="s">
        <v>1408</v>
      </c>
      <c r="E336" s="25" t="s">
        <v>34</v>
      </c>
      <c r="F336" s="25" t="s">
        <v>131</v>
      </c>
      <c r="G336" s="24" t="s">
        <v>1346</v>
      </c>
      <c r="H336" s="29">
        <v>59</v>
      </c>
      <c r="I336" s="29">
        <v>59</v>
      </c>
      <c r="J336" s="29"/>
      <c r="K336" s="29" t="s">
        <v>37</v>
      </c>
      <c r="L336" s="25" t="s">
        <v>1409</v>
      </c>
      <c r="M336" s="24" t="s">
        <v>116</v>
      </c>
      <c r="N336" s="24">
        <v>1</v>
      </c>
      <c r="O336" s="24">
        <v>240</v>
      </c>
      <c r="P336" s="24">
        <v>960</v>
      </c>
      <c r="Q336" s="24">
        <v>50</v>
      </c>
      <c r="R336" s="24">
        <v>230</v>
      </c>
      <c r="S336" s="25"/>
      <c r="T336" s="25"/>
      <c r="U336" s="24" t="s">
        <v>1410</v>
      </c>
      <c r="V336" s="25" t="s">
        <v>1411</v>
      </c>
      <c r="W336" s="145" t="s">
        <v>1412</v>
      </c>
      <c r="X336" s="25"/>
    </row>
    <row r="337" s="5" customFormat="1" ht="57" spans="1:24">
      <c r="A337" s="24">
        <f>SUBTOTAL(103,$B$8:B337)+0</f>
        <v>330</v>
      </c>
      <c r="B337" s="31" t="s">
        <v>1328</v>
      </c>
      <c r="C337" s="31" t="s">
        <v>1413</v>
      </c>
      <c r="D337" s="81" t="s">
        <v>1414</v>
      </c>
      <c r="E337" s="39" t="s">
        <v>34</v>
      </c>
      <c r="F337" s="25" t="s">
        <v>131</v>
      </c>
      <c r="G337" s="24" t="s">
        <v>36</v>
      </c>
      <c r="H337" s="34">
        <v>35</v>
      </c>
      <c r="I337" s="34">
        <v>35</v>
      </c>
      <c r="J337" s="34"/>
      <c r="K337" s="34" t="s">
        <v>37</v>
      </c>
      <c r="L337" s="81" t="s">
        <v>1415</v>
      </c>
      <c r="M337" s="31">
        <v>1</v>
      </c>
      <c r="N337" s="31">
        <v>80</v>
      </c>
      <c r="O337" s="31">
        <v>415</v>
      </c>
      <c r="P337" s="31">
        <v>26</v>
      </c>
      <c r="Q337" s="31">
        <v>127</v>
      </c>
      <c r="R337" s="31"/>
      <c r="S337" s="81"/>
      <c r="T337" s="81"/>
      <c r="U337" s="31" t="s">
        <v>1416</v>
      </c>
      <c r="V337" s="81" t="s">
        <v>1417</v>
      </c>
      <c r="W337" s="149" t="s">
        <v>1418</v>
      </c>
      <c r="X337" s="25"/>
    </row>
    <row r="338" s="5" customFormat="1" ht="57" spans="1:24">
      <c r="A338" s="24">
        <f>SUBTOTAL(103,$B$8:B338)+0</f>
        <v>331</v>
      </c>
      <c r="B338" s="31" t="s">
        <v>1328</v>
      </c>
      <c r="C338" s="31" t="s">
        <v>1413</v>
      </c>
      <c r="D338" s="81" t="s">
        <v>1419</v>
      </c>
      <c r="E338" s="39" t="s">
        <v>34</v>
      </c>
      <c r="F338" s="25" t="s">
        <v>131</v>
      </c>
      <c r="G338" s="24" t="s">
        <v>36</v>
      </c>
      <c r="H338" s="34">
        <v>20</v>
      </c>
      <c r="I338" s="34">
        <v>20</v>
      </c>
      <c r="J338" s="34"/>
      <c r="K338" s="34" t="s">
        <v>37</v>
      </c>
      <c r="L338" s="81" t="s">
        <v>1420</v>
      </c>
      <c r="M338" s="31">
        <v>1</v>
      </c>
      <c r="N338" s="31">
        <v>120</v>
      </c>
      <c r="O338" s="31">
        <v>540</v>
      </c>
      <c r="P338" s="31">
        <v>30</v>
      </c>
      <c r="Q338" s="31">
        <v>155</v>
      </c>
      <c r="R338" s="31"/>
      <c r="S338" s="81"/>
      <c r="T338" s="81"/>
      <c r="U338" s="31" t="s">
        <v>1416</v>
      </c>
      <c r="V338" s="81" t="s">
        <v>1421</v>
      </c>
      <c r="W338" s="149" t="s">
        <v>1422</v>
      </c>
      <c r="X338" s="25"/>
    </row>
    <row r="339" s="5" customFormat="1" ht="57" spans="1:24">
      <c r="A339" s="24">
        <f>SUBTOTAL(103,$B$8:B339)+0</f>
        <v>332</v>
      </c>
      <c r="B339" s="31" t="s">
        <v>1328</v>
      </c>
      <c r="C339" s="31" t="s">
        <v>1413</v>
      </c>
      <c r="D339" s="81" t="s">
        <v>1423</v>
      </c>
      <c r="E339" s="39" t="s">
        <v>34</v>
      </c>
      <c r="F339" s="25" t="s">
        <v>131</v>
      </c>
      <c r="G339" s="24" t="s">
        <v>36</v>
      </c>
      <c r="H339" s="34">
        <v>30</v>
      </c>
      <c r="I339" s="34">
        <v>30</v>
      </c>
      <c r="J339" s="34"/>
      <c r="K339" s="34" t="s">
        <v>37</v>
      </c>
      <c r="L339" s="81" t="s">
        <v>1424</v>
      </c>
      <c r="M339" s="31">
        <v>1</v>
      </c>
      <c r="N339" s="31">
        <v>71</v>
      </c>
      <c r="O339" s="31">
        <v>372</v>
      </c>
      <c r="P339" s="31">
        <v>18</v>
      </c>
      <c r="Q339" s="31">
        <v>92</v>
      </c>
      <c r="R339" s="31"/>
      <c r="S339" s="81"/>
      <c r="T339" s="81"/>
      <c r="U339" s="31" t="s">
        <v>1416</v>
      </c>
      <c r="V339" s="81" t="s">
        <v>1425</v>
      </c>
      <c r="W339" s="149" t="s">
        <v>1426</v>
      </c>
      <c r="X339" s="25"/>
    </row>
    <row r="340" s="5" customFormat="1" ht="42.75" spans="1:24">
      <c r="A340" s="24">
        <f>SUBTOTAL(103,$B$8:B340)+0</f>
        <v>333</v>
      </c>
      <c r="B340" s="24" t="s">
        <v>1328</v>
      </c>
      <c r="C340" s="24" t="s">
        <v>1384</v>
      </c>
      <c r="D340" s="40" t="s">
        <v>1427</v>
      </c>
      <c r="E340" s="25" t="s">
        <v>34</v>
      </c>
      <c r="F340" s="25" t="s">
        <v>131</v>
      </c>
      <c r="G340" s="24" t="s">
        <v>36</v>
      </c>
      <c r="H340" s="29">
        <v>120</v>
      </c>
      <c r="I340" s="29">
        <v>120</v>
      </c>
      <c r="J340" s="29"/>
      <c r="K340" s="29" t="s">
        <v>37</v>
      </c>
      <c r="L340" s="40" t="s">
        <v>1428</v>
      </c>
      <c r="M340" s="56"/>
      <c r="N340" s="56">
        <v>1</v>
      </c>
      <c r="O340" s="56">
        <v>806</v>
      </c>
      <c r="P340" s="56">
        <v>3056</v>
      </c>
      <c r="Q340" s="56">
        <v>203</v>
      </c>
      <c r="R340" s="56">
        <v>1103</v>
      </c>
      <c r="S340" s="40"/>
      <c r="T340" s="40"/>
      <c r="U340" s="56" t="s">
        <v>1398</v>
      </c>
      <c r="V340" s="40" t="s">
        <v>1399</v>
      </c>
      <c r="W340" s="146" t="s">
        <v>1400</v>
      </c>
      <c r="X340" s="25"/>
    </row>
    <row r="341" s="5" customFormat="1" ht="42.75" spans="1:24">
      <c r="A341" s="24">
        <f>SUBTOTAL(103,$B$8:B341)+0</f>
        <v>334</v>
      </c>
      <c r="B341" s="31" t="s">
        <v>1328</v>
      </c>
      <c r="C341" s="24" t="s">
        <v>1384</v>
      </c>
      <c r="D341" s="40" t="s">
        <v>1429</v>
      </c>
      <c r="E341" s="25" t="s">
        <v>34</v>
      </c>
      <c r="F341" s="25" t="s">
        <v>131</v>
      </c>
      <c r="G341" s="31" t="s">
        <v>36</v>
      </c>
      <c r="H341" s="34">
        <v>85</v>
      </c>
      <c r="I341" s="34">
        <v>85</v>
      </c>
      <c r="J341" s="29"/>
      <c r="K341" s="29" t="s">
        <v>37</v>
      </c>
      <c r="L341" s="40" t="s">
        <v>1430</v>
      </c>
      <c r="M341" s="56"/>
      <c r="N341" s="56">
        <v>1</v>
      </c>
      <c r="O341" s="56">
        <v>698</v>
      </c>
      <c r="P341" s="56">
        <v>2869</v>
      </c>
      <c r="Q341" s="56">
        <v>289</v>
      </c>
      <c r="R341" s="56">
        <v>1257</v>
      </c>
      <c r="S341" s="40"/>
      <c r="T341" s="40"/>
      <c r="U341" s="56" t="s">
        <v>1387</v>
      </c>
      <c r="V341" s="40" t="s">
        <v>1399</v>
      </c>
      <c r="W341" s="146" t="s">
        <v>1400</v>
      </c>
      <c r="X341" s="25"/>
    </row>
    <row r="342" s="5" customFormat="1" ht="57" spans="1:24">
      <c r="A342" s="24">
        <f>SUBTOTAL(103,$B$8:B342)+0</f>
        <v>335</v>
      </c>
      <c r="B342" s="24" t="s">
        <v>1328</v>
      </c>
      <c r="C342" s="24" t="s">
        <v>1343</v>
      </c>
      <c r="D342" s="39" t="s">
        <v>1431</v>
      </c>
      <c r="E342" s="81" t="s">
        <v>50</v>
      </c>
      <c r="F342" s="40" t="s">
        <v>483</v>
      </c>
      <c r="G342" s="24" t="s">
        <v>36</v>
      </c>
      <c r="H342" s="28">
        <v>80</v>
      </c>
      <c r="I342" s="28">
        <v>80</v>
      </c>
      <c r="J342" s="29"/>
      <c r="K342" s="29" t="s">
        <v>37</v>
      </c>
      <c r="L342" s="25" t="s">
        <v>1432</v>
      </c>
      <c r="M342" s="24"/>
      <c r="N342" s="94">
        <v>1</v>
      </c>
      <c r="O342" s="94">
        <v>396</v>
      </c>
      <c r="P342" s="94">
        <v>1650</v>
      </c>
      <c r="Q342" s="94">
        <v>70</v>
      </c>
      <c r="R342" s="94">
        <v>280</v>
      </c>
      <c r="S342" s="81"/>
      <c r="T342" s="25"/>
      <c r="U342" s="24" t="s">
        <v>1348</v>
      </c>
      <c r="V342" s="25" t="s">
        <v>1433</v>
      </c>
      <c r="W342" s="145" t="s">
        <v>1359</v>
      </c>
      <c r="X342" s="81"/>
    </row>
    <row r="343" s="5" customFormat="1" ht="57" spans="1:24">
      <c r="A343" s="24">
        <f>SUBTOTAL(103,$B$8:B343)+0</f>
        <v>336</v>
      </c>
      <c r="B343" s="24" t="s">
        <v>1328</v>
      </c>
      <c r="C343" s="24" t="s">
        <v>1407</v>
      </c>
      <c r="D343" s="39" t="s">
        <v>1434</v>
      </c>
      <c r="E343" s="25" t="s">
        <v>34</v>
      </c>
      <c r="F343" s="25" t="s">
        <v>131</v>
      </c>
      <c r="G343" s="24" t="s">
        <v>1346</v>
      </c>
      <c r="H343" s="29">
        <v>80</v>
      </c>
      <c r="I343" s="29">
        <v>80</v>
      </c>
      <c r="J343" s="29"/>
      <c r="K343" s="29" t="s">
        <v>37</v>
      </c>
      <c r="L343" s="40" t="s">
        <v>1435</v>
      </c>
      <c r="M343" s="56"/>
      <c r="N343" s="94">
        <v>1</v>
      </c>
      <c r="O343" s="94">
        <v>640</v>
      </c>
      <c r="P343" s="94">
        <v>2420</v>
      </c>
      <c r="Q343" s="94">
        <v>160</v>
      </c>
      <c r="R343" s="94">
        <v>850</v>
      </c>
      <c r="S343" s="144"/>
      <c r="T343" s="25"/>
      <c r="U343" s="24" t="s">
        <v>1410</v>
      </c>
      <c r="V343" s="25" t="s">
        <v>1436</v>
      </c>
      <c r="W343" s="145" t="s">
        <v>1437</v>
      </c>
      <c r="X343" s="25"/>
    </row>
    <row r="344" s="5" customFormat="1" ht="57" spans="1:24">
      <c r="A344" s="24">
        <f>SUBTOTAL(103,$B$8:B344)+0</f>
        <v>337</v>
      </c>
      <c r="B344" s="24" t="s">
        <v>1328</v>
      </c>
      <c r="C344" s="24" t="s">
        <v>1407</v>
      </c>
      <c r="D344" s="39" t="s">
        <v>1438</v>
      </c>
      <c r="E344" s="25" t="s">
        <v>34</v>
      </c>
      <c r="F344" s="25" t="s">
        <v>131</v>
      </c>
      <c r="G344" s="24" t="s">
        <v>1346</v>
      </c>
      <c r="H344" s="29">
        <v>70</v>
      </c>
      <c r="I344" s="29">
        <v>70</v>
      </c>
      <c r="J344" s="29"/>
      <c r="K344" s="29" t="s">
        <v>37</v>
      </c>
      <c r="L344" s="40" t="s">
        <v>1439</v>
      </c>
      <c r="M344" s="56"/>
      <c r="N344" s="94">
        <v>1</v>
      </c>
      <c r="O344" s="94">
        <v>520</v>
      </c>
      <c r="P344" s="94">
        <v>2060</v>
      </c>
      <c r="Q344" s="94">
        <v>120</v>
      </c>
      <c r="R344" s="94">
        <v>600</v>
      </c>
      <c r="S344" s="144"/>
      <c r="T344" s="25"/>
      <c r="U344" s="24" t="s">
        <v>1410</v>
      </c>
      <c r="V344" s="25" t="s">
        <v>1440</v>
      </c>
      <c r="W344" s="145" t="s">
        <v>1441</v>
      </c>
      <c r="X344" s="25"/>
    </row>
    <row r="345" s="5" customFormat="1" ht="42.75" spans="1:24">
      <c r="A345" s="24">
        <f>SUBTOTAL(103,$B$8:B345)+0</f>
        <v>338</v>
      </c>
      <c r="B345" s="31" t="s">
        <v>1328</v>
      </c>
      <c r="C345" s="31" t="s">
        <v>1442</v>
      </c>
      <c r="D345" s="133" t="s">
        <v>1443</v>
      </c>
      <c r="E345" s="40" t="s">
        <v>50</v>
      </c>
      <c r="F345" s="81" t="s">
        <v>333</v>
      </c>
      <c r="G345" s="31" t="s">
        <v>36</v>
      </c>
      <c r="H345" s="34">
        <v>10</v>
      </c>
      <c r="I345" s="34">
        <v>10</v>
      </c>
      <c r="J345" s="34"/>
      <c r="K345" s="34" t="s">
        <v>37</v>
      </c>
      <c r="L345" s="81" t="s">
        <v>1444</v>
      </c>
      <c r="M345" s="56"/>
      <c r="N345" s="126">
        <v>1</v>
      </c>
      <c r="O345" s="126">
        <v>205</v>
      </c>
      <c r="P345" s="126">
        <v>933</v>
      </c>
      <c r="Q345" s="126">
        <v>175</v>
      </c>
      <c r="R345" s="126">
        <v>866</v>
      </c>
      <c r="S345" s="126"/>
      <c r="T345" s="126"/>
      <c r="U345" s="31" t="s">
        <v>1445</v>
      </c>
      <c r="V345" s="81" t="s">
        <v>1446</v>
      </c>
      <c r="W345" s="149" t="s">
        <v>1447</v>
      </c>
      <c r="X345" s="25"/>
    </row>
    <row r="346" s="5" customFormat="1" ht="42.75" spans="1:24">
      <c r="A346" s="24">
        <f>SUBTOTAL(103,$B$8:B346)+0</f>
        <v>339</v>
      </c>
      <c r="B346" s="31" t="s">
        <v>1328</v>
      </c>
      <c r="C346" s="31" t="s">
        <v>1442</v>
      </c>
      <c r="D346" s="133" t="s">
        <v>1448</v>
      </c>
      <c r="E346" s="40" t="s">
        <v>50</v>
      </c>
      <c r="F346" s="81" t="s">
        <v>333</v>
      </c>
      <c r="G346" s="31" t="s">
        <v>36</v>
      </c>
      <c r="H346" s="34">
        <v>11</v>
      </c>
      <c r="I346" s="34">
        <v>11</v>
      </c>
      <c r="J346" s="34"/>
      <c r="K346" s="34" t="s">
        <v>37</v>
      </c>
      <c r="L346" s="81" t="s">
        <v>1444</v>
      </c>
      <c r="M346" s="56"/>
      <c r="N346" s="126">
        <v>1</v>
      </c>
      <c r="O346" s="126">
        <v>325</v>
      </c>
      <c r="P346" s="126">
        <v>1466</v>
      </c>
      <c r="Q346" s="126">
        <v>168</v>
      </c>
      <c r="R346" s="126">
        <v>666</v>
      </c>
      <c r="S346" s="126"/>
      <c r="T346" s="126"/>
      <c r="U346" s="31" t="s">
        <v>1445</v>
      </c>
      <c r="V346" s="81" t="s">
        <v>1446</v>
      </c>
      <c r="W346" s="149" t="s">
        <v>1449</v>
      </c>
      <c r="X346" s="25"/>
    </row>
    <row r="347" s="5" customFormat="1" ht="57" spans="1:24">
      <c r="A347" s="24">
        <f>SUBTOTAL(103,$B$8:B347)+0</f>
        <v>340</v>
      </c>
      <c r="B347" s="31" t="s">
        <v>1328</v>
      </c>
      <c r="C347" s="31" t="s">
        <v>1335</v>
      </c>
      <c r="D347" s="81" t="s">
        <v>1450</v>
      </c>
      <c r="E347" s="81" t="s">
        <v>50</v>
      </c>
      <c r="F347" s="81" t="s">
        <v>333</v>
      </c>
      <c r="G347" s="31" t="s">
        <v>36</v>
      </c>
      <c r="H347" s="34">
        <v>80</v>
      </c>
      <c r="I347" s="34">
        <v>80</v>
      </c>
      <c r="J347" s="34"/>
      <c r="K347" s="34" t="s">
        <v>37</v>
      </c>
      <c r="L347" s="31" t="s">
        <v>1451</v>
      </c>
      <c r="M347" s="56"/>
      <c r="N347" s="126">
        <v>1</v>
      </c>
      <c r="O347" s="126">
        <v>357</v>
      </c>
      <c r="P347" s="126">
        <v>1352</v>
      </c>
      <c r="Q347" s="126">
        <v>54</v>
      </c>
      <c r="R347" s="126">
        <v>232</v>
      </c>
      <c r="S347" s="147"/>
      <c r="T347" s="147"/>
      <c r="U347" s="31" t="s">
        <v>1338</v>
      </c>
      <c r="V347" s="81" t="s">
        <v>1452</v>
      </c>
      <c r="W347" s="149" t="s">
        <v>1453</v>
      </c>
      <c r="X347" s="81"/>
    </row>
    <row r="348" s="5" customFormat="1" ht="156.75" spans="1:24">
      <c r="A348" s="24">
        <f>SUBTOTAL(103,$B$8:B348)+0</f>
        <v>341</v>
      </c>
      <c r="B348" s="31" t="s">
        <v>1328</v>
      </c>
      <c r="C348" s="31" t="s">
        <v>1401</v>
      </c>
      <c r="D348" s="25" t="s">
        <v>1454</v>
      </c>
      <c r="E348" s="31" t="s">
        <v>50</v>
      </c>
      <c r="F348" s="31" t="s">
        <v>333</v>
      </c>
      <c r="G348" s="24" t="s">
        <v>36</v>
      </c>
      <c r="H348" s="29">
        <v>17</v>
      </c>
      <c r="I348" s="29">
        <v>17</v>
      </c>
      <c r="J348" s="29"/>
      <c r="K348" s="29" t="s">
        <v>37</v>
      </c>
      <c r="L348" s="25" t="s">
        <v>1455</v>
      </c>
      <c r="M348" s="24"/>
      <c r="N348" s="126">
        <v>1</v>
      </c>
      <c r="O348" s="24">
        <v>280</v>
      </c>
      <c r="P348" s="24">
        <v>1120</v>
      </c>
      <c r="Q348" s="24">
        <v>93</v>
      </c>
      <c r="R348" s="24">
        <v>434</v>
      </c>
      <c r="S348" s="25"/>
      <c r="T348" s="144"/>
      <c r="U348" s="31" t="s">
        <v>1404</v>
      </c>
      <c r="V348" s="81" t="s">
        <v>1456</v>
      </c>
      <c r="W348" s="149" t="s">
        <v>1457</v>
      </c>
      <c r="X348" s="25"/>
    </row>
    <row r="349" s="5" customFormat="1" ht="57" spans="1:24">
      <c r="A349" s="24">
        <f>SUBTOTAL(103,$B$8:B349)+0</f>
        <v>342</v>
      </c>
      <c r="B349" s="24" t="s">
        <v>1328</v>
      </c>
      <c r="C349" s="24" t="s">
        <v>1360</v>
      </c>
      <c r="D349" s="25" t="s">
        <v>1458</v>
      </c>
      <c r="E349" s="39" t="s">
        <v>34</v>
      </c>
      <c r="F349" s="39" t="s">
        <v>131</v>
      </c>
      <c r="G349" s="24" t="s">
        <v>36</v>
      </c>
      <c r="H349" s="29">
        <v>120</v>
      </c>
      <c r="I349" s="29">
        <v>120</v>
      </c>
      <c r="J349" s="29"/>
      <c r="K349" s="29" t="s">
        <v>37</v>
      </c>
      <c r="L349" s="40" t="s">
        <v>1459</v>
      </c>
      <c r="M349" s="56"/>
      <c r="N349" s="94">
        <v>1</v>
      </c>
      <c r="O349" s="94">
        <v>89</v>
      </c>
      <c r="P349" s="94">
        <v>325</v>
      </c>
      <c r="Q349" s="94">
        <v>25</v>
      </c>
      <c r="R349" s="94">
        <v>135</v>
      </c>
      <c r="S349" s="144"/>
      <c r="T349" s="144"/>
      <c r="U349" s="24" t="s">
        <v>1332</v>
      </c>
      <c r="V349" s="25" t="s">
        <v>1460</v>
      </c>
      <c r="W349" s="145" t="s">
        <v>1461</v>
      </c>
      <c r="X349" s="25" t="s">
        <v>1462</v>
      </c>
    </row>
    <row r="350" s="5" customFormat="1" ht="71.25" spans="1:24">
      <c r="A350" s="24">
        <f>SUBTOTAL(103,$B$8:B350)+0</f>
        <v>343</v>
      </c>
      <c r="B350" s="24" t="s">
        <v>1328</v>
      </c>
      <c r="C350" s="24" t="s">
        <v>1365</v>
      </c>
      <c r="D350" s="39" t="s">
        <v>1463</v>
      </c>
      <c r="E350" s="25" t="s">
        <v>34</v>
      </c>
      <c r="F350" s="25" t="s">
        <v>131</v>
      </c>
      <c r="G350" s="24" t="s">
        <v>36</v>
      </c>
      <c r="H350" s="29">
        <v>60</v>
      </c>
      <c r="I350" s="29">
        <v>60</v>
      </c>
      <c r="J350" s="86"/>
      <c r="K350" s="86" t="s">
        <v>37</v>
      </c>
      <c r="L350" s="39" t="s">
        <v>1464</v>
      </c>
      <c r="M350" s="24"/>
      <c r="N350" s="94">
        <v>1</v>
      </c>
      <c r="O350" s="94">
        <v>500</v>
      </c>
      <c r="P350" s="94">
        <v>3657</v>
      </c>
      <c r="Q350" s="94">
        <v>42</v>
      </c>
      <c r="R350" s="94">
        <v>230</v>
      </c>
      <c r="S350" s="144"/>
      <c r="T350" s="25"/>
      <c r="U350" s="24" t="s">
        <v>1368</v>
      </c>
      <c r="V350" s="25" t="s">
        <v>1465</v>
      </c>
      <c r="W350" s="145" t="s">
        <v>1466</v>
      </c>
      <c r="X350" s="25"/>
    </row>
    <row r="351" s="5" customFormat="1" ht="42.75" spans="1:24">
      <c r="A351" s="24">
        <f>SUBTOTAL(103,$B$8:B351)+0</f>
        <v>344</v>
      </c>
      <c r="B351" s="24" t="s">
        <v>1328</v>
      </c>
      <c r="C351" s="24" t="s">
        <v>1467</v>
      </c>
      <c r="D351" s="40" t="s">
        <v>1468</v>
      </c>
      <c r="E351" s="39" t="s">
        <v>34</v>
      </c>
      <c r="F351" s="39" t="s">
        <v>131</v>
      </c>
      <c r="G351" s="24" t="s">
        <v>36</v>
      </c>
      <c r="H351" s="29">
        <v>12</v>
      </c>
      <c r="I351" s="29">
        <v>12</v>
      </c>
      <c r="J351" s="29"/>
      <c r="K351" s="29" t="s">
        <v>37</v>
      </c>
      <c r="L351" s="40" t="s">
        <v>1469</v>
      </c>
      <c r="M351" s="56"/>
      <c r="N351" s="94">
        <v>1</v>
      </c>
      <c r="O351" s="94">
        <v>313</v>
      </c>
      <c r="P351" s="94">
        <v>1249</v>
      </c>
      <c r="Q351" s="94">
        <v>127</v>
      </c>
      <c r="R351" s="94">
        <v>535</v>
      </c>
      <c r="S351" s="144">
        <v>13</v>
      </c>
      <c r="T351" s="144">
        <v>61</v>
      </c>
      <c r="U351" s="24" t="s">
        <v>1470</v>
      </c>
      <c r="V351" s="25" t="s">
        <v>1471</v>
      </c>
      <c r="W351" s="145" t="s">
        <v>1472</v>
      </c>
      <c r="X351" s="81"/>
    </row>
    <row r="352" s="5" customFormat="1" ht="213.75" spans="1:24">
      <c r="A352" s="24">
        <f>SUBTOTAL(103,$B$8:B352)+0</f>
        <v>345</v>
      </c>
      <c r="B352" s="31" t="s">
        <v>1328</v>
      </c>
      <c r="C352" s="31" t="s">
        <v>1390</v>
      </c>
      <c r="D352" s="81" t="s">
        <v>1473</v>
      </c>
      <c r="E352" s="39" t="s">
        <v>34</v>
      </c>
      <c r="F352" s="25" t="s">
        <v>131</v>
      </c>
      <c r="G352" s="24" t="s">
        <v>36</v>
      </c>
      <c r="H352" s="34">
        <v>50</v>
      </c>
      <c r="I352" s="34">
        <v>50</v>
      </c>
      <c r="J352" s="29"/>
      <c r="K352" s="29" t="s">
        <v>37</v>
      </c>
      <c r="L352" s="81" t="s">
        <v>1474</v>
      </c>
      <c r="M352" s="24"/>
      <c r="N352" s="24">
        <v>1</v>
      </c>
      <c r="O352" s="24">
        <v>260</v>
      </c>
      <c r="P352" s="24">
        <v>950</v>
      </c>
      <c r="Q352" s="24">
        <v>60</v>
      </c>
      <c r="R352" s="24">
        <v>240</v>
      </c>
      <c r="S352" s="81"/>
      <c r="T352" s="81"/>
      <c r="U352" s="31" t="s">
        <v>1393</v>
      </c>
      <c r="V352" s="25" t="s">
        <v>1475</v>
      </c>
      <c r="W352" s="145" t="s">
        <v>1476</v>
      </c>
      <c r="X352" s="25"/>
    </row>
    <row r="353" s="5" customFormat="1" ht="40.5" spans="1:24">
      <c r="A353" s="24">
        <f>SUBTOTAL(103,$B$8:B353)+0</f>
        <v>346</v>
      </c>
      <c r="B353" s="128" t="s">
        <v>1328</v>
      </c>
      <c r="C353" s="128" t="s">
        <v>1477</v>
      </c>
      <c r="D353" s="81" t="s">
        <v>1478</v>
      </c>
      <c r="E353" s="134" t="s">
        <v>34</v>
      </c>
      <c r="F353" s="135" t="s">
        <v>35</v>
      </c>
      <c r="G353" s="128" t="s">
        <v>36</v>
      </c>
      <c r="H353" s="123">
        <v>275</v>
      </c>
      <c r="I353" s="123">
        <v>275</v>
      </c>
      <c r="J353" s="123"/>
      <c r="K353" s="127" t="s">
        <v>37</v>
      </c>
      <c r="L353" s="135" t="s">
        <v>1479</v>
      </c>
      <c r="M353" s="137"/>
      <c r="N353" s="139">
        <v>1</v>
      </c>
      <c r="O353" s="139">
        <v>423</v>
      </c>
      <c r="P353" s="139">
        <v>1856</v>
      </c>
      <c r="Q353" s="139">
        <v>149</v>
      </c>
      <c r="R353" s="139">
        <v>714</v>
      </c>
      <c r="S353" s="150"/>
      <c r="T353" s="150"/>
      <c r="U353" s="122" t="s">
        <v>1480</v>
      </c>
      <c r="V353" s="122" t="s">
        <v>1481</v>
      </c>
      <c r="W353" s="122" t="s">
        <v>1482</v>
      </c>
      <c r="X353" s="122"/>
    </row>
    <row r="354" s="5" customFormat="1" ht="40.5" spans="1:24">
      <c r="A354" s="24">
        <f>SUBTOTAL(103,$B$8:B354)+0</f>
        <v>347</v>
      </c>
      <c r="B354" s="128" t="s">
        <v>1328</v>
      </c>
      <c r="C354" s="128" t="s">
        <v>1483</v>
      </c>
      <c r="D354" s="81" t="s">
        <v>1484</v>
      </c>
      <c r="E354" s="134" t="s">
        <v>34</v>
      </c>
      <c r="F354" s="135" t="s">
        <v>35</v>
      </c>
      <c r="G354" s="128" t="s">
        <v>36</v>
      </c>
      <c r="H354" s="123">
        <v>237</v>
      </c>
      <c r="I354" s="123">
        <v>237</v>
      </c>
      <c r="J354" s="140"/>
      <c r="K354" s="141" t="s">
        <v>37</v>
      </c>
      <c r="L354" s="135" t="s">
        <v>1485</v>
      </c>
      <c r="M354" s="139"/>
      <c r="N354" s="139">
        <v>1</v>
      </c>
      <c r="O354" s="139">
        <v>336</v>
      </c>
      <c r="P354" s="139">
        <v>1457</v>
      </c>
      <c r="Q354" s="139">
        <v>86</v>
      </c>
      <c r="R354" s="139">
        <v>403</v>
      </c>
      <c r="S354" s="150"/>
      <c r="T354" s="122"/>
      <c r="U354" s="122" t="s">
        <v>1480</v>
      </c>
      <c r="V354" s="122" t="s">
        <v>1486</v>
      </c>
      <c r="W354" s="122" t="s">
        <v>1482</v>
      </c>
      <c r="X354" s="122"/>
    </row>
    <row r="355" s="5" customFormat="1" ht="54" spans="1:24">
      <c r="A355" s="24">
        <f>SUBTOTAL(103,$B$8:B355)+0</f>
        <v>348</v>
      </c>
      <c r="B355" s="128" t="s">
        <v>1328</v>
      </c>
      <c r="C355" s="128" t="s">
        <v>1477</v>
      </c>
      <c r="D355" s="81" t="s">
        <v>1487</v>
      </c>
      <c r="E355" s="134" t="s">
        <v>34</v>
      </c>
      <c r="F355" s="135" t="s">
        <v>35</v>
      </c>
      <c r="G355" s="128" t="s">
        <v>36</v>
      </c>
      <c r="H355" s="125">
        <v>325</v>
      </c>
      <c r="I355" s="125">
        <v>325</v>
      </c>
      <c r="J355" s="123"/>
      <c r="K355" s="127" t="s">
        <v>37</v>
      </c>
      <c r="L355" s="135" t="s">
        <v>1488</v>
      </c>
      <c r="M355" s="128"/>
      <c r="N355" s="139">
        <v>1</v>
      </c>
      <c r="O355" s="139">
        <v>423</v>
      </c>
      <c r="P355" s="139">
        <v>1856</v>
      </c>
      <c r="Q355" s="139">
        <v>149</v>
      </c>
      <c r="R355" s="139">
        <v>714</v>
      </c>
      <c r="S355" s="134"/>
      <c r="T355" s="122"/>
      <c r="U355" s="122" t="s">
        <v>1480</v>
      </c>
      <c r="V355" s="122" t="s">
        <v>1489</v>
      </c>
      <c r="W355" s="122" t="s">
        <v>1490</v>
      </c>
      <c r="X355" s="122"/>
    </row>
    <row r="356" s="5" customFormat="1" ht="94.5" spans="1:24">
      <c r="A356" s="24">
        <f>SUBTOTAL(103,$B$8:B356)+0</f>
        <v>349</v>
      </c>
      <c r="B356" s="136" t="s">
        <v>1328</v>
      </c>
      <c r="C356" s="128" t="s">
        <v>1384</v>
      </c>
      <c r="D356" s="135" t="s">
        <v>1491</v>
      </c>
      <c r="E356" s="137" t="s">
        <v>50</v>
      </c>
      <c r="F356" s="135" t="s">
        <v>333</v>
      </c>
      <c r="G356" s="136" t="s">
        <v>36</v>
      </c>
      <c r="H356" s="138">
        <v>350</v>
      </c>
      <c r="I356" s="138">
        <v>350</v>
      </c>
      <c r="J356" s="123"/>
      <c r="K356" s="123" t="s">
        <v>37</v>
      </c>
      <c r="L356" s="137" t="s">
        <v>1492</v>
      </c>
      <c r="M356" s="137"/>
      <c r="N356" s="137">
        <v>1</v>
      </c>
      <c r="O356" s="137">
        <v>1443</v>
      </c>
      <c r="P356" s="137">
        <v>5860</v>
      </c>
      <c r="Q356" s="137">
        <v>505</v>
      </c>
      <c r="R356" s="137">
        <v>2213</v>
      </c>
      <c r="S356" s="135"/>
      <c r="T356" s="135"/>
      <c r="U356" s="135" t="s">
        <v>1387</v>
      </c>
      <c r="V356" s="136" t="s">
        <v>1493</v>
      </c>
      <c r="W356" s="134" t="s">
        <v>1494</v>
      </c>
      <c r="X356" s="122"/>
    </row>
    <row r="357" s="5" customFormat="1" ht="54" spans="1:24">
      <c r="A357" s="24">
        <f>SUBTOTAL(103,$B$8:B357)+0</f>
        <v>350</v>
      </c>
      <c r="B357" s="136" t="s">
        <v>1328</v>
      </c>
      <c r="C357" s="136" t="s">
        <v>1384</v>
      </c>
      <c r="D357" s="134" t="s">
        <v>1495</v>
      </c>
      <c r="E357" s="137" t="s">
        <v>50</v>
      </c>
      <c r="F357" s="135" t="s">
        <v>333</v>
      </c>
      <c r="G357" s="136" t="s">
        <v>36</v>
      </c>
      <c r="H357" s="125">
        <v>210</v>
      </c>
      <c r="I357" s="125">
        <v>210</v>
      </c>
      <c r="J357" s="125"/>
      <c r="K357" s="125" t="s">
        <v>37</v>
      </c>
      <c r="L357" s="137" t="s">
        <v>1496</v>
      </c>
      <c r="M357" s="137"/>
      <c r="N357" s="142">
        <v>1</v>
      </c>
      <c r="O357" s="142">
        <v>722</v>
      </c>
      <c r="P357" s="142">
        <v>3635</v>
      </c>
      <c r="Q357" s="142">
        <v>228</v>
      </c>
      <c r="R357" s="142">
        <v>1363</v>
      </c>
      <c r="S357" s="142"/>
      <c r="T357" s="142"/>
      <c r="U357" s="135" t="s">
        <v>1387</v>
      </c>
      <c r="V357" s="136" t="s">
        <v>1399</v>
      </c>
      <c r="W357" s="136" t="s">
        <v>1400</v>
      </c>
      <c r="X357" s="122"/>
    </row>
    <row r="358" s="5" customFormat="1" ht="67.5" spans="1:24">
      <c r="A358" s="24">
        <f>SUBTOTAL(103,$B$8:B358)+0</f>
        <v>351</v>
      </c>
      <c r="B358" s="136" t="s">
        <v>1328</v>
      </c>
      <c r="C358" s="136" t="s">
        <v>1384</v>
      </c>
      <c r="D358" s="134" t="s">
        <v>1497</v>
      </c>
      <c r="E358" s="137" t="s">
        <v>50</v>
      </c>
      <c r="F358" s="136" t="s">
        <v>333</v>
      </c>
      <c r="G358" s="136" t="s">
        <v>36</v>
      </c>
      <c r="H358" s="138">
        <v>185</v>
      </c>
      <c r="I358" s="138">
        <v>185</v>
      </c>
      <c r="J358" s="138"/>
      <c r="K358" s="138" t="s">
        <v>37</v>
      </c>
      <c r="L358" s="137" t="s">
        <v>1498</v>
      </c>
      <c r="M358" s="136"/>
      <c r="N358" s="143">
        <v>1</v>
      </c>
      <c r="O358" s="136">
        <v>1012</v>
      </c>
      <c r="P358" s="136">
        <v>3635</v>
      </c>
      <c r="Q358" s="136">
        <v>262</v>
      </c>
      <c r="R358" s="136">
        <v>1023</v>
      </c>
      <c r="S358" s="136"/>
      <c r="T358" s="136"/>
      <c r="U358" s="136" t="s">
        <v>1387</v>
      </c>
      <c r="V358" s="136" t="s">
        <v>1493</v>
      </c>
      <c r="W358" s="151" t="s">
        <v>1499</v>
      </c>
      <c r="X358" s="152"/>
    </row>
    <row r="359" s="5" customFormat="1" ht="81" spans="1:24">
      <c r="A359" s="24">
        <f>SUBTOTAL(103,$B$8:B359)+0</f>
        <v>352</v>
      </c>
      <c r="B359" s="136" t="s">
        <v>1328</v>
      </c>
      <c r="C359" s="137" t="s">
        <v>1467</v>
      </c>
      <c r="D359" s="135" t="s">
        <v>1500</v>
      </c>
      <c r="E359" s="137" t="s">
        <v>50</v>
      </c>
      <c r="F359" s="135" t="s">
        <v>483</v>
      </c>
      <c r="G359" s="136" t="s">
        <v>36</v>
      </c>
      <c r="H359" s="138">
        <v>200</v>
      </c>
      <c r="I359" s="138">
        <v>200</v>
      </c>
      <c r="J359" s="140"/>
      <c r="K359" s="141" t="s">
        <v>37</v>
      </c>
      <c r="L359" s="137" t="s">
        <v>1501</v>
      </c>
      <c r="M359" s="137"/>
      <c r="N359" s="137">
        <v>1</v>
      </c>
      <c r="O359" s="137">
        <v>313</v>
      </c>
      <c r="P359" s="137">
        <v>1249</v>
      </c>
      <c r="Q359" s="137">
        <v>127</v>
      </c>
      <c r="R359" s="137">
        <v>535</v>
      </c>
      <c r="S359" s="137"/>
      <c r="T359" s="137"/>
      <c r="U359" s="137" t="s">
        <v>1470</v>
      </c>
      <c r="V359" s="137" t="s">
        <v>1502</v>
      </c>
      <c r="W359" s="137" t="s">
        <v>1503</v>
      </c>
      <c r="X359" s="153"/>
    </row>
    <row r="360" s="5" customFormat="1" ht="54" spans="1:24">
      <c r="A360" s="24">
        <f>SUBTOTAL(103,$B$8:B360)+0</f>
        <v>353</v>
      </c>
      <c r="B360" s="136" t="s">
        <v>1328</v>
      </c>
      <c r="C360" s="128" t="s">
        <v>1370</v>
      </c>
      <c r="D360" s="81" t="s">
        <v>1504</v>
      </c>
      <c r="E360" s="137" t="s">
        <v>50</v>
      </c>
      <c r="F360" s="135" t="s">
        <v>333</v>
      </c>
      <c r="G360" s="136" t="s">
        <v>36</v>
      </c>
      <c r="H360" s="125">
        <v>60</v>
      </c>
      <c r="I360" s="125">
        <v>60</v>
      </c>
      <c r="J360" s="123"/>
      <c r="K360" s="127" t="s">
        <v>37</v>
      </c>
      <c r="L360" s="135" t="s">
        <v>1505</v>
      </c>
      <c r="M360" s="128"/>
      <c r="N360" s="139">
        <v>1</v>
      </c>
      <c r="O360" s="139">
        <v>245</v>
      </c>
      <c r="P360" s="139">
        <v>950</v>
      </c>
      <c r="Q360" s="139">
        <v>53</v>
      </c>
      <c r="R360" s="139">
        <v>105</v>
      </c>
      <c r="S360" s="134"/>
      <c r="T360" s="122"/>
      <c r="U360" s="122" t="s">
        <v>1373</v>
      </c>
      <c r="V360" s="122" t="s">
        <v>1506</v>
      </c>
      <c r="W360" s="122" t="s">
        <v>1507</v>
      </c>
      <c r="X360" s="122"/>
    </row>
    <row r="361" s="5" customFormat="1" ht="54" spans="1:24">
      <c r="A361" s="24">
        <f>SUBTOTAL(103,$B$8:B361)+0</f>
        <v>354</v>
      </c>
      <c r="B361" s="137" t="s">
        <v>1328</v>
      </c>
      <c r="C361" s="128" t="s">
        <v>1370</v>
      </c>
      <c r="D361" s="81" t="s">
        <v>1508</v>
      </c>
      <c r="E361" s="137" t="s">
        <v>34</v>
      </c>
      <c r="F361" s="135" t="s">
        <v>1509</v>
      </c>
      <c r="G361" s="137" t="s">
        <v>36</v>
      </c>
      <c r="H361" s="125">
        <v>65</v>
      </c>
      <c r="I361" s="125">
        <v>65</v>
      </c>
      <c r="J361" s="123"/>
      <c r="K361" s="127" t="s">
        <v>37</v>
      </c>
      <c r="L361" s="135" t="s">
        <v>1510</v>
      </c>
      <c r="M361" s="128"/>
      <c r="N361" s="139">
        <v>1</v>
      </c>
      <c r="O361" s="139">
        <v>245</v>
      </c>
      <c r="P361" s="139">
        <v>950</v>
      </c>
      <c r="Q361" s="139">
        <v>53</v>
      </c>
      <c r="R361" s="139">
        <v>105</v>
      </c>
      <c r="S361" s="134"/>
      <c r="T361" s="122"/>
      <c r="U361" s="122" t="s">
        <v>1373</v>
      </c>
      <c r="V361" s="122" t="s">
        <v>1511</v>
      </c>
      <c r="W361" s="122" t="s">
        <v>1512</v>
      </c>
      <c r="X361" s="122"/>
    </row>
    <row r="362" s="5" customFormat="1" ht="57" spans="1:24">
      <c r="A362" s="24">
        <f>SUBTOTAL(103,$B$8:B362)+0</f>
        <v>355</v>
      </c>
      <c r="B362" s="31" t="s">
        <v>1328</v>
      </c>
      <c r="C362" s="31" t="s">
        <v>1413</v>
      </c>
      <c r="D362" s="81" t="s">
        <v>1513</v>
      </c>
      <c r="E362" s="39" t="s">
        <v>34</v>
      </c>
      <c r="F362" s="25" t="s">
        <v>131</v>
      </c>
      <c r="G362" s="24" t="s">
        <v>36</v>
      </c>
      <c r="H362" s="34">
        <v>28</v>
      </c>
      <c r="I362" s="34">
        <v>28</v>
      </c>
      <c r="J362" s="34"/>
      <c r="K362" s="34" t="s">
        <v>37</v>
      </c>
      <c r="L362" s="81" t="s">
        <v>1514</v>
      </c>
      <c r="M362" s="31">
        <v>1</v>
      </c>
      <c r="N362" s="31">
        <v>62</v>
      </c>
      <c r="O362" s="31">
        <v>324</v>
      </c>
      <c r="P362" s="31">
        <v>15</v>
      </c>
      <c r="Q362" s="31">
        <v>77</v>
      </c>
      <c r="R362" s="31"/>
      <c r="S362" s="81"/>
      <c r="T362" s="81"/>
      <c r="U362" s="31" t="s">
        <v>1416</v>
      </c>
      <c r="V362" s="81" t="s">
        <v>1515</v>
      </c>
      <c r="W362" s="149" t="s">
        <v>1516</v>
      </c>
      <c r="X362" s="25"/>
    </row>
    <row r="363" s="5" customFormat="1" ht="57" spans="1:24">
      <c r="A363" s="24">
        <f>SUBTOTAL(103,$B$8:B363)+0</f>
        <v>356</v>
      </c>
      <c r="B363" s="31" t="s">
        <v>1328</v>
      </c>
      <c r="C363" s="31" t="s">
        <v>1442</v>
      </c>
      <c r="D363" s="40" t="s">
        <v>1517</v>
      </c>
      <c r="E363" s="31" t="s">
        <v>50</v>
      </c>
      <c r="F363" s="31" t="s">
        <v>333</v>
      </c>
      <c r="G363" s="24" t="s">
        <v>36</v>
      </c>
      <c r="H363" s="34">
        <v>60</v>
      </c>
      <c r="I363" s="34">
        <v>60</v>
      </c>
      <c r="J363" s="34"/>
      <c r="K363" s="34" t="s">
        <v>37</v>
      </c>
      <c r="L363" s="81" t="s">
        <v>1518</v>
      </c>
      <c r="M363" s="126"/>
      <c r="N363" s="126">
        <v>1</v>
      </c>
      <c r="O363" s="126">
        <v>682</v>
      </c>
      <c r="P363" s="126">
        <v>2830</v>
      </c>
      <c r="Q363" s="126">
        <v>273</v>
      </c>
      <c r="R363" s="126">
        <v>1450</v>
      </c>
      <c r="S363" s="147"/>
      <c r="T363" s="81"/>
      <c r="U363" s="31" t="s">
        <v>1445</v>
      </c>
      <c r="V363" s="81" t="s">
        <v>1519</v>
      </c>
      <c r="W363" s="145" t="s">
        <v>1520</v>
      </c>
      <c r="X363" s="25"/>
    </row>
    <row r="364" s="5" customFormat="1" ht="57" spans="1:24">
      <c r="A364" s="24">
        <f>SUBTOTAL(103,$B$8:B364)+0</f>
        <v>357</v>
      </c>
      <c r="B364" s="31" t="s">
        <v>1328</v>
      </c>
      <c r="C364" s="31" t="s">
        <v>1521</v>
      </c>
      <c r="D364" s="40" t="s">
        <v>1522</v>
      </c>
      <c r="E364" s="31" t="s">
        <v>50</v>
      </c>
      <c r="F364" s="31" t="s">
        <v>333</v>
      </c>
      <c r="G364" s="24" t="s">
        <v>36</v>
      </c>
      <c r="H364" s="34">
        <v>20</v>
      </c>
      <c r="I364" s="34">
        <v>20</v>
      </c>
      <c r="J364" s="34"/>
      <c r="K364" s="34" t="s">
        <v>37</v>
      </c>
      <c r="L364" s="31" t="s">
        <v>1523</v>
      </c>
      <c r="M364" s="126"/>
      <c r="N364" s="126">
        <v>1</v>
      </c>
      <c r="O364" s="126">
        <v>632</v>
      </c>
      <c r="P364" s="126">
        <v>2499</v>
      </c>
      <c r="Q364" s="126">
        <v>178</v>
      </c>
      <c r="R364" s="126">
        <v>756</v>
      </c>
      <c r="S364" s="126"/>
      <c r="T364" s="31"/>
      <c r="U364" s="31" t="s">
        <v>1524</v>
      </c>
      <c r="V364" s="31" t="s">
        <v>1525</v>
      </c>
      <c r="W364" s="75" t="s">
        <v>1526</v>
      </c>
      <c r="X364" s="81"/>
    </row>
    <row r="365" s="5" customFormat="1" ht="57" spans="1:24">
      <c r="A365" s="24">
        <f>SUBTOTAL(103,$B$8:B365)+0</f>
        <v>358</v>
      </c>
      <c r="B365" s="91" t="s">
        <v>1328</v>
      </c>
      <c r="C365" s="91" t="s">
        <v>1390</v>
      </c>
      <c r="D365" s="81" t="s">
        <v>1527</v>
      </c>
      <c r="E365" s="56" t="s">
        <v>50</v>
      </c>
      <c r="F365" s="41" t="s">
        <v>333</v>
      </c>
      <c r="G365" s="24" t="s">
        <v>36</v>
      </c>
      <c r="H365" s="84">
        <v>26</v>
      </c>
      <c r="I365" s="84">
        <v>26</v>
      </c>
      <c r="J365" s="28"/>
      <c r="K365" s="28" t="s">
        <v>37</v>
      </c>
      <c r="L365" s="81" t="s">
        <v>1528</v>
      </c>
      <c r="M365" s="10"/>
      <c r="N365" s="10">
        <v>1</v>
      </c>
      <c r="O365" s="10">
        <v>621</v>
      </c>
      <c r="P365" s="10">
        <v>2450</v>
      </c>
      <c r="Q365" s="10">
        <v>106</v>
      </c>
      <c r="R365" s="10">
        <v>580</v>
      </c>
      <c r="S365" s="10"/>
      <c r="T365" s="10"/>
      <c r="U365" s="31" t="s">
        <v>1393</v>
      </c>
      <c r="V365" s="10" t="s">
        <v>1529</v>
      </c>
      <c r="W365" s="148" t="s">
        <v>1530</v>
      </c>
      <c r="X365" s="10"/>
    </row>
    <row r="366" s="5" customFormat="1" ht="57" spans="1:24">
      <c r="A366" s="24">
        <f>SUBTOTAL(103,$B$8:B366)+0</f>
        <v>359</v>
      </c>
      <c r="B366" s="24" t="s">
        <v>1328</v>
      </c>
      <c r="C366" s="24" t="s">
        <v>1531</v>
      </c>
      <c r="D366" s="25" t="s">
        <v>1532</v>
      </c>
      <c r="E366" s="25" t="s">
        <v>50</v>
      </c>
      <c r="F366" s="25" t="s">
        <v>483</v>
      </c>
      <c r="G366" s="24" t="s">
        <v>36</v>
      </c>
      <c r="H366" s="29">
        <v>50</v>
      </c>
      <c r="I366" s="29">
        <v>50</v>
      </c>
      <c r="J366" s="29"/>
      <c r="K366" s="29" t="s">
        <v>37</v>
      </c>
      <c r="L366" s="40" t="s">
        <v>1533</v>
      </c>
      <c r="M366" s="56"/>
      <c r="N366" s="56">
        <v>1</v>
      </c>
      <c r="O366" s="56">
        <v>96</v>
      </c>
      <c r="P366" s="56">
        <v>336</v>
      </c>
      <c r="Q366" s="56">
        <v>12</v>
      </c>
      <c r="R366" s="56">
        <v>30</v>
      </c>
      <c r="S366" s="56"/>
      <c r="T366" s="40"/>
      <c r="U366" s="56" t="s">
        <v>1534</v>
      </c>
      <c r="V366" s="40" t="s">
        <v>1535</v>
      </c>
      <c r="W366" s="146" t="s">
        <v>1536</v>
      </c>
      <c r="X366" s="25"/>
    </row>
    <row r="367" s="5" customFormat="1" ht="57" spans="1:24">
      <c r="A367" s="24">
        <f>SUBTOTAL(103,$B$8:B367)+0</f>
        <v>360</v>
      </c>
      <c r="B367" s="24" t="s">
        <v>1328</v>
      </c>
      <c r="C367" s="24" t="s">
        <v>1365</v>
      </c>
      <c r="D367" s="40" t="s">
        <v>1537</v>
      </c>
      <c r="E367" s="25" t="s">
        <v>50</v>
      </c>
      <c r="F367" s="40" t="s">
        <v>483</v>
      </c>
      <c r="G367" s="24" t="s">
        <v>36</v>
      </c>
      <c r="H367" s="29">
        <v>80</v>
      </c>
      <c r="I367" s="29">
        <v>80</v>
      </c>
      <c r="J367" s="29"/>
      <c r="K367" s="29" t="s">
        <v>37</v>
      </c>
      <c r="L367" s="40" t="s">
        <v>1538</v>
      </c>
      <c r="M367" s="56"/>
      <c r="N367" s="94">
        <v>1</v>
      </c>
      <c r="O367" s="94">
        <v>185</v>
      </c>
      <c r="P367" s="94">
        <v>1225</v>
      </c>
      <c r="Q367" s="94">
        <v>40</v>
      </c>
      <c r="R367" s="94">
        <v>210</v>
      </c>
      <c r="S367" s="144"/>
      <c r="T367" s="144"/>
      <c r="U367" s="24" t="s">
        <v>1368</v>
      </c>
      <c r="V367" s="25" t="s">
        <v>1539</v>
      </c>
      <c r="W367" s="145" t="s">
        <v>1540</v>
      </c>
      <c r="X367" s="25"/>
    </row>
    <row r="368" s="5" customFormat="1" ht="128.25" spans="1:24">
      <c r="A368" s="24">
        <f>SUBTOTAL(103,$B$8:B368)+0</f>
        <v>361</v>
      </c>
      <c r="B368" s="31" t="s">
        <v>1328</v>
      </c>
      <c r="C368" s="31" t="s">
        <v>1401</v>
      </c>
      <c r="D368" s="25" t="s">
        <v>1541</v>
      </c>
      <c r="E368" s="39" t="s">
        <v>50</v>
      </c>
      <c r="F368" s="25" t="s">
        <v>483</v>
      </c>
      <c r="G368" s="24" t="s">
        <v>36</v>
      </c>
      <c r="H368" s="29">
        <v>300</v>
      </c>
      <c r="I368" s="29">
        <v>300</v>
      </c>
      <c r="J368" s="29"/>
      <c r="K368" s="29" t="s">
        <v>37</v>
      </c>
      <c r="L368" s="25" t="s">
        <v>1542</v>
      </c>
      <c r="M368" s="24"/>
      <c r="N368" s="94">
        <v>1</v>
      </c>
      <c r="O368" s="24">
        <v>581</v>
      </c>
      <c r="P368" s="24">
        <v>1112</v>
      </c>
      <c r="Q368" s="24">
        <v>170</v>
      </c>
      <c r="R368" s="24">
        <v>705</v>
      </c>
      <c r="S368" s="25"/>
      <c r="T368" s="25"/>
      <c r="U368" s="31" t="s">
        <v>1404</v>
      </c>
      <c r="V368" s="81" t="s">
        <v>1543</v>
      </c>
      <c r="W368" s="149" t="s">
        <v>1544</v>
      </c>
      <c r="X368" s="25"/>
    </row>
    <row r="369" s="5" customFormat="1" ht="57" spans="1:24">
      <c r="A369" s="24">
        <f>SUBTOTAL(103,$B$8:B369)+0</f>
        <v>362</v>
      </c>
      <c r="B369" s="31" t="s">
        <v>1328</v>
      </c>
      <c r="C369" s="31" t="s">
        <v>1413</v>
      </c>
      <c r="D369" s="81" t="s">
        <v>1545</v>
      </c>
      <c r="E369" s="114" t="s">
        <v>34</v>
      </c>
      <c r="F369" s="41" t="s">
        <v>35</v>
      </c>
      <c r="G369" s="24" t="s">
        <v>36</v>
      </c>
      <c r="H369" s="34">
        <v>55</v>
      </c>
      <c r="I369" s="34">
        <v>55</v>
      </c>
      <c r="J369" s="34"/>
      <c r="K369" s="34" t="s">
        <v>37</v>
      </c>
      <c r="L369" s="81" t="s">
        <v>1546</v>
      </c>
      <c r="M369" s="31">
        <v>1</v>
      </c>
      <c r="N369" s="31">
        <v>170</v>
      </c>
      <c r="O369" s="31">
        <v>765</v>
      </c>
      <c r="P369" s="31">
        <v>63</v>
      </c>
      <c r="Q369" s="31">
        <v>283</v>
      </c>
      <c r="R369" s="31"/>
      <c r="S369" s="81"/>
      <c r="T369" s="81"/>
      <c r="U369" s="31" t="s">
        <v>1416</v>
      </c>
      <c r="V369" s="81" t="s">
        <v>1547</v>
      </c>
      <c r="W369" s="149" t="s">
        <v>1548</v>
      </c>
      <c r="X369" s="81"/>
    </row>
    <row r="370" s="5" customFormat="1" ht="71.25" spans="1:24">
      <c r="A370" s="24">
        <f>SUBTOTAL(103,$B$8:B370)+0</f>
        <v>363</v>
      </c>
      <c r="B370" s="31" t="s">
        <v>1328</v>
      </c>
      <c r="C370" s="31" t="s">
        <v>1521</v>
      </c>
      <c r="D370" s="40" t="s">
        <v>1549</v>
      </c>
      <c r="E370" s="114" t="s">
        <v>34</v>
      </c>
      <c r="F370" s="41" t="s">
        <v>35</v>
      </c>
      <c r="G370" s="24" t="s">
        <v>36</v>
      </c>
      <c r="H370" s="34">
        <v>186</v>
      </c>
      <c r="I370" s="34">
        <v>186</v>
      </c>
      <c r="J370" s="34"/>
      <c r="K370" s="34" t="s">
        <v>37</v>
      </c>
      <c r="L370" s="31" t="s">
        <v>1550</v>
      </c>
      <c r="M370" s="126"/>
      <c r="N370" s="126">
        <v>1</v>
      </c>
      <c r="O370" s="126">
        <v>632</v>
      </c>
      <c r="P370" s="126">
        <v>2499</v>
      </c>
      <c r="Q370" s="126">
        <v>178</v>
      </c>
      <c r="R370" s="126">
        <v>756</v>
      </c>
      <c r="S370" s="126"/>
      <c r="T370" s="31"/>
      <c r="U370" s="31" t="s">
        <v>1524</v>
      </c>
      <c r="V370" s="31" t="s">
        <v>1551</v>
      </c>
      <c r="W370" s="75" t="s">
        <v>1552</v>
      </c>
      <c r="X370" s="10"/>
    </row>
    <row r="371" s="5" customFormat="1" ht="57" spans="1:24">
      <c r="A371" s="24">
        <f>SUBTOTAL(103,$B$8:B371)+0</f>
        <v>364</v>
      </c>
      <c r="B371" s="24" t="s">
        <v>1328</v>
      </c>
      <c r="C371" s="24" t="s">
        <v>1531</v>
      </c>
      <c r="D371" s="25" t="s">
        <v>1553</v>
      </c>
      <c r="E371" s="25" t="s">
        <v>50</v>
      </c>
      <c r="F371" s="25" t="s">
        <v>483</v>
      </c>
      <c r="G371" s="24" t="s">
        <v>36</v>
      </c>
      <c r="H371" s="29">
        <v>150</v>
      </c>
      <c r="I371" s="29">
        <v>150</v>
      </c>
      <c r="J371" s="29"/>
      <c r="K371" s="29" t="s">
        <v>37</v>
      </c>
      <c r="L371" s="40" t="s">
        <v>1432</v>
      </c>
      <c r="M371" s="56"/>
      <c r="N371" s="56">
        <v>1</v>
      </c>
      <c r="O371" s="56">
        <v>507</v>
      </c>
      <c r="P371" s="56">
        <v>1817</v>
      </c>
      <c r="Q371" s="56">
        <v>68</v>
      </c>
      <c r="R371" s="56">
        <v>125</v>
      </c>
      <c r="S371" s="56"/>
      <c r="T371" s="40"/>
      <c r="U371" s="56" t="s">
        <v>1534</v>
      </c>
      <c r="V371" s="40" t="s">
        <v>1554</v>
      </c>
      <c r="W371" s="146" t="s">
        <v>1555</v>
      </c>
      <c r="X371" s="81"/>
    </row>
    <row r="372" s="5" customFormat="1" ht="57" spans="1:24">
      <c r="A372" s="24">
        <f>SUBTOTAL(103,$B$8:B372)+0</f>
        <v>365</v>
      </c>
      <c r="B372" s="24" t="s">
        <v>1328</v>
      </c>
      <c r="C372" s="24" t="s">
        <v>1531</v>
      </c>
      <c r="D372" s="25" t="s">
        <v>1556</v>
      </c>
      <c r="E372" s="25" t="s">
        <v>50</v>
      </c>
      <c r="F372" s="25" t="s">
        <v>483</v>
      </c>
      <c r="G372" s="24" t="s">
        <v>36</v>
      </c>
      <c r="H372" s="29">
        <v>50</v>
      </c>
      <c r="I372" s="29">
        <v>50</v>
      </c>
      <c r="J372" s="29"/>
      <c r="K372" s="29" t="s">
        <v>37</v>
      </c>
      <c r="L372" s="40" t="s">
        <v>1533</v>
      </c>
      <c r="M372" s="56"/>
      <c r="N372" s="56">
        <v>1</v>
      </c>
      <c r="O372" s="56">
        <v>147</v>
      </c>
      <c r="P372" s="56">
        <v>555</v>
      </c>
      <c r="Q372" s="56">
        <v>38</v>
      </c>
      <c r="R372" s="56">
        <v>46</v>
      </c>
      <c r="S372" s="56"/>
      <c r="T372" s="40"/>
      <c r="U372" s="56" t="s">
        <v>1534</v>
      </c>
      <c r="V372" s="40" t="s">
        <v>1557</v>
      </c>
      <c r="W372" s="146" t="s">
        <v>1558</v>
      </c>
      <c r="X372" s="81"/>
    </row>
    <row r="373" s="5" customFormat="1" ht="71.25" spans="1:24">
      <c r="A373" s="24">
        <f>SUBTOTAL(103,$B$8:B373)+0</f>
        <v>366</v>
      </c>
      <c r="B373" s="24" t="s">
        <v>1328</v>
      </c>
      <c r="C373" s="24" t="s">
        <v>1467</v>
      </c>
      <c r="D373" s="39" t="s">
        <v>1559</v>
      </c>
      <c r="E373" s="114" t="s">
        <v>34</v>
      </c>
      <c r="F373" s="41" t="s">
        <v>35</v>
      </c>
      <c r="G373" s="24" t="s">
        <v>36</v>
      </c>
      <c r="H373" s="29">
        <v>345</v>
      </c>
      <c r="I373" s="29">
        <v>345</v>
      </c>
      <c r="J373" s="29"/>
      <c r="K373" s="29" t="s">
        <v>37</v>
      </c>
      <c r="L373" s="40" t="s">
        <v>1560</v>
      </c>
      <c r="M373" s="56"/>
      <c r="N373" s="94">
        <v>1</v>
      </c>
      <c r="O373" s="94">
        <v>313</v>
      </c>
      <c r="P373" s="94">
        <v>1249</v>
      </c>
      <c r="Q373" s="94">
        <v>127</v>
      </c>
      <c r="R373" s="94">
        <v>525</v>
      </c>
      <c r="S373" s="144">
        <v>13</v>
      </c>
      <c r="T373" s="144">
        <v>61</v>
      </c>
      <c r="U373" s="24" t="s">
        <v>1470</v>
      </c>
      <c r="V373" s="25" t="s">
        <v>1561</v>
      </c>
      <c r="W373" s="145" t="s">
        <v>1562</v>
      </c>
      <c r="X373" s="25"/>
    </row>
    <row r="374" s="5" customFormat="1" ht="57" spans="1:24">
      <c r="A374" s="24">
        <f>SUBTOTAL(103,$B$8:B374)+0</f>
        <v>367</v>
      </c>
      <c r="B374" s="31" t="s">
        <v>1328</v>
      </c>
      <c r="C374" s="31" t="s">
        <v>1442</v>
      </c>
      <c r="D374" s="40" t="s">
        <v>1563</v>
      </c>
      <c r="E374" s="40" t="s">
        <v>34</v>
      </c>
      <c r="F374" s="81" t="s">
        <v>35</v>
      </c>
      <c r="G374" s="24" t="s">
        <v>36</v>
      </c>
      <c r="H374" s="34">
        <v>60</v>
      </c>
      <c r="I374" s="34">
        <v>60</v>
      </c>
      <c r="J374" s="34"/>
      <c r="K374" s="34" t="s">
        <v>37</v>
      </c>
      <c r="L374" s="81" t="s">
        <v>1564</v>
      </c>
      <c r="M374" s="126"/>
      <c r="N374" s="126">
        <v>1</v>
      </c>
      <c r="O374" s="126">
        <v>682</v>
      </c>
      <c r="P374" s="126">
        <v>2830</v>
      </c>
      <c r="Q374" s="126">
        <v>273</v>
      </c>
      <c r="R374" s="126">
        <v>1450</v>
      </c>
      <c r="S374" s="147"/>
      <c r="T374" s="81"/>
      <c r="U374" s="31" t="s">
        <v>1445</v>
      </c>
      <c r="V374" s="81" t="s">
        <v>1565</v>
      </c>
      <c r="W374" s="145" t="s">
        <v>1566</v>
      </c>
      <c r="X374" s="25"/>
    </row>
    <row r="375" s="5" customFormat="1" ht="71.25" spans="1:24">
      <c r="A375" s="24">
        <f>SUBTOTAL(103,$B$8:B375)+0</f>
        <v>368</v>
      </c>
      <c r="B375" s="31" t="s">
        <v>1328</v>
      </c>
      <c r="C375" s="31" t="s">
        <v>1335</v>
      </c>
      <c r="D375" s="81" t="s">
        <v>1567</v>
      </c>
      <c r="E375" s="81" t="s">
        <v>34</v>
      </c>
      <c r="F375" s="81" t="s">
        <v>35</v>
      </c>
      <c r="G375" s="31" t="s">
        <v>36</v>
      </c>
      <c r="H375" s="34">
        <v>100</v>
      </c>
      <c r="I375" s="34">
        <v>100</v>
      </c>
      <c r="J375" s="34"/>
      <c r="K375" s="34" t="s">
        <v>37</v>
      </c>
      <c r="L375" s="40" t="s">
        <v>1568</v>
      </c>
      <c r="M375" s="56"/>
      <c r="N375" s="126">
        <v>1</v>
      </c>
      <c r="O375" s="126">
        <v>572</v>
      </c>
      <c r="P375" s="126">
        <v>2266</v>
      </c>
      <c r="Q375" s="126">
        <v>125</v>
      </c>
      <c r="R375" s="126">
        <v>504</v>
      </c>
      <c r="S375" s="147"/>
      <c r="T375" s="147"/>
      <c r="U375" s="31" t="s">
        <v>1338</v>
      </c>
      <c r="V375" s="81" t="s">
        <v>1569</v>
      </c>
      <c r="W375" s="149" t="s">
        <v>1570</v>
      </c>
      <c r="X375" s="81"/>
    </row>
    <row r="376" s="5" customFormat="1" ht="71.25" spans="1:24">
      <c r="A376" s="24">
        <f>SUBTOTAL(103,$B$8:B376)+0</f>
        <v>369</v>
      </c>
      <c r="B376" s="31" t="s">
        <v>1328</v>
      </c>
      <c r="C376" s="31" t="s">
        <v>1370</v>
      </c>
      <c r="D376" s="81" t="s">
        <v>1571</v>
      </c>
      <c r="E376" s="56" t="s">
        <v>50</v>
      </c>
      <c r="F376" s="41" t="s">
        <v>333</v>
      </c>
      <c r="G376" s="24" t="s">
        <v>36</v>
      </c>
      <c r="H376" s="84">
        <v>60</v>
      </c>
      <c r="I376" s="84">
        <v>60</v>
      </c>
      <c r="J376" s="28"/>
      <c r="K376" s="28" t="s">
        <v>37</v>
      </c>
      <c r="L376" s="81" t="s">
        <v>1572</v>
      </c>
      <c r="M376" s="10">
        <v>1</v>
      </c>
      <c r="N376" s="10">
        <v>0</v>
      </c>
      <c r="O376" s="94">
        <v>245</v>
      </c>
      <c r="P376" s="94">
        <v>950</v>
      </c>
      <c r="Q376" s="94">
        <v>53</v>
      </c>
      <c r="R376" s="94">
        <v>105</v>
      </c>
      <c r="S376" s="10"/>
      <c r="T376" s="10"/>
      <c r="U376" s="31" t="s">
        <v>1373</v>
      </c>
      <c r="V376" s="25" t="s">
        <v>1573</v>
      </c>
      <c r="W376" s="148" t="s">
        <v>1574</v>
      </c>
      <c r="X376" s="10"/>
    </row>
    <row r="377" s="5" customFormat="1" ht="28.5" spans="1:24">
      <c r="A377" s="24">
        <f>SUBTOTAL(103,$B$8:B377)+0</f>
        <v>370</v>
      </c>
      <c r="B377" s="31" t="s">
        <v>1328</v>
      </c>
      <c r="C377" s="31" t="s">
        <v>1370</v>
      </c>
      <c r="D377" s="81" t="s">
        <v>1575</v>
      </c>
      <c r="E377" s="56" t="s">
        <v>34</v>
      </c>
      <c r="F377" s="41" t="s">
        <v>35</v>
      </c>
      <c r="G377" s="24" t="s">
        <v>36</v>
      </c>
      <c r="H377" s="84">
        <v>120</v>
      </c>
      <c r="I377" s="84">
        <v>120</v>
      </c>
      <c r="J377" s="28"/>
      <c r="K377" s="28" t="s">
        <v>37</v>
      </c>
      <c r="L377" s="81" t="s">
        <v>1576</v>
      </c>
      <c r="M377" s="10">
        <v>1</v>
      </c>
      <c r="N377" s="10"/>
      <c r="O377" s="31">
        <v>445</v>
      </c>
      <c r="P377" s="31">
        <v>1680</v>
      </c>
      <c r="Q377" s="31">
        <v>95</v>
      </c>
      <c r="R377" s="31">
        <v>350</v>
      </c>
      <c r="S377" s="10"/>
      <c r="T377" s="10"/>
      <c r="U377" s="31" t="s">
        <v>1373</v>
      </c>
      <c r="V377" s="25" t="s">
        <v>1577</v>
      </c>
      <c r="W377" s="149" t="s">
        <v>1578</v>
      </c>
      <c r="X377" s="10"/>
    </row>
    <row r="378" s="5" customFormat="1" ht="57" spans="1:24">
      <c r="A378" s="24">
        <f>SUBTOTAL(103,$B$8:B378)+0</f>
        <v>371</v>
      </c>
      <c r="B378" s="31" t="s">
        <v>1328</v>
      </c>
      <c r="C378" s="31" t="s">
        <v>1390</v>
      </c>
      <c r="D378" s="81" t="s">
        <v>1579</v>
      </c>
      <c r="E378" s="40" t="s">
        <v>50</v>
      </c>
      <c r="F378" s="39" t="s">
        <v>333</v>
      </c>
      <c r="G378" s="24" t="s">
        <v>36</v>
      </c>
      <c r="H378" s="34">
        <v>120</v>
      </c>
      <c r="I378" s="34">
        <v>120</v>
      </c>
      <c r="J378" s="29"/>
      <c r="K378" s="29" t="s">
        <v>37</v>
      </c>
      <c r="L378" s="81" t="s">
        <v>1580</v>
      </c>
      <c r="M378" s="24"/>
      <c r="N378" s="24">
        <v>1</v>
      </c>
      <c r="O378" s="24">
        <v>621</v>
      </c>
      <c r="P378" s="24">
        <v>2450</v>
      </c>
      <c r="Q378" s="24">
        <v>106</v>
      </c>
      <c r="R378" s="24">
        <v>580</v>
      </c>
      <c r="S378" s="25"/>
      <c r="T378" s="25"/>
      <c r="U378" s="31" t="s">
        <v>1393</v>
      </c>
      <c r="V378" s="25" t="s">
        <v>1581</v>
      </c>
      <c r="W378" s="145" t="s">
        <v>1582</v>
      </c>
      <c r="X378" s="25"/>
    </row>
    <row r="379" s="5" customFormat="1" ht="57" spans="1:24">
      <c r="A379" s="24">
        <f>SUBTOTAL(103,$B$8:B379)+0</f>
        <v>372</v>
      </c>
      <c r="B379" s="24" t="s">
        <v>1328</v>
      </c>
      <c r="C379" s="24" t="s">
        <v>1407</v>
      </c>
      <c r="D379" s="39" t="s">
        <v>1583</v>
      </c>
      <c r="E379" s="39" t="s">
        <v>50</v>
      </c>
      <c r="F379" s="39" t="s">
        <v>483</v>
      </c>
      <c r="G379" s="24" t="s">
        <v>1346</v>
      </c>
      <c r="H379" s="29">
        <v>35</v>
      </c>
      <c r="I379" s="29">
        <v>35</v>
      </c>
      <c r="J379" s="29"/>
      <c r="K379" s="29" t="s">
        <v>37</v>
      </c>
      <c r="L379" s="40" t="s">
        <v>1584</v>
      </c>
      <c r="M379" s="56"/>
      <c r="N379" s="94">
        <v>1</v>
      </c>
      <c r="O379" s="94">
        <v>560</v>
      </c>
      <c r="P379" s="94">
        <v>2130</v>
      </c>
      <c r="Q379" s="94">
        <v>105</v>
      </c>
      <c r="R379" s="94">
        <v>526</v>
      </c>
      <c r="S379" s="144"/>
      <c r="T379" s="25"/>
      <c r="U379" s="24" t="s">
        <v>1410</v>
      </c>
      <c r="V379" s="25" t="s">
        <v>1585</v>
      </c>
      <c r="W379" s="145" t="s">
        <v>1586</v>
      </c>
      <c r="X379" s="25"/>
    </row>
    <row r="380" s="5" customFormat="1" ht="71.25" spans="1:24">
      <c r="A380" s="24">
        <f>SUBTOTAL(103,$B$8:B380)+0</f>
        <v>373</v>
      </c>
      <c r="B380" s="24" t="s">
        <v>1328</v>
      </c>
      <c r="C380" s="24" t="s">
        <v>1343</v>
      </c>
      <c r="D380" s="25" t="s">
        <v>1587</v>
      </c>
      <c r="E380" s="114" t="s">
        <v>34</v>
      </c>
      <c r="F380" s="41" t="s">
        <v>35</v>
      </c>
      <c r="G380" s="24" t="s">
        <v>36</v>
      </c>
      <c r="H380" s="29">
        <v>180</v>
      </c>
      <c r="I380" s="29">
        <v>180</v>
      </c>
      <c r="J380" s="29"/>
      <c r="K380" s="29" t="s">
        <v>37</v>
      </c>
      <c r="L380" s="25" t="s">
        <v>1588</v>
      </c>
      <c r="M380" s="24"/>
      <c r="N380" s="94">
        <v>1</v>
      </c>
      <c r="O380" s="31">
        <v>302</v>
      </c>
      <c r="P380" s="31">
        <v>1498</v>
      </c>
      <c r="Q380" s="31">
        <v>73</v>
      </c>
      <c r="R380" s="31">
        <v>395</v>
      </c>
      <c r="S380" s="81"/>
      <c r="T380" s="25"/>
      <c r="U380" s="24" t="s">
        <v>1348</v>
      </c>
      <c r="V380" s="25" t="s">
        <v>525</v>
      </c>
      <c r="W380" s="145" t="s">
        <v>1589</v>
      </c>
      <c r="X380" s="81"/>
    </row>
    <row r="381" s="5" customFormat="1" ht="57" spans="1:24">
      <c r="A381" s="24">
        <f>SUBTOTAL(103,$B$8:B381)+0</f>
        <v>374</v>
      </c>
      <c r="B381" s="24" t="s">
        <v>1328</v>
      </c>
      <c r="C381" s="24" t="s">
        <v>1531</v>
      </c>
      <c r="D381" s="25" t="s">
        <v>1590</v>
      </c>
      <c r="E381" s="25" t="s">
        <v>50</v>
      </c>
      <c r="F381" s="25" t="s">
        <v>483</v>
      </c>
      <c r="G381" s="24" t="s">
        <v>36</v>
      </c>
      <c r="H381" s="29">
        <v>50</v>
      </c>
      <c r="I381" s="29">
        <v>50</v>
      </c>
      <c r="J381" s="29"/>
      <c r="K381" s="29" t="s">
        <v>37</v>
      </c>
      <c r="L381" s="40" t="s">
        <v>1591</v>
      </c>
      <c r="M381" s="56"/>
      <c r="N381" s="56">
        <v>1</v>
      </c>
      <c r="O381" s="56">
        <v>102</v>
      </c>
      <c r="P381" s="56">
        <v>357</v>
      </c>
      <c r="Q381" s="56">
        <v>18</v>
      </c>
      <c r="R381" s="56">
        <v>40</v>
      </c>
      <c r="S381" s="56"/>
      <c r="T381" s="40"/>
      <c r="U381" s="56" t="s">
        <v>1534</v>
      </c>
      <c r="V381" s="40" t="s">
        <v>1592</v>
      </c>
      <c r="W381" s="146" t="s">
        <v>1593</v>
      </c>
      <c r="X381" s="25"/>
    </row>
    <row r="382" s="5" customFormat="1" ht="57" spans="1:24">
      <c r="A382" s="24">
        <f>SUBTOTAL(103,$B$8:B382)+0</f>
        <v>375</v>
      </c>
      <c r="B382" s="24" t="s">
        <v>1328</v>
      </c>
      <c r="C382" s="24" t="s">
        <v>1531</v>
      </c>
      <c r="D382" s="25" t="s">
        <v>1594</v>
      </c>
      <c r="E382" s="25" t="s">
        <v>50</v>
      </c>
      <c r="F382" s="25" t="s">
        <v>483</v>
      </c>
      <c r="G382" s="24" t="s">
        <v>36</v>
      </c>
      <c r="H382" s="29">
        <v>105</v>
      </c>
      <c r="I382" s="29">
        <v>105</v>
      </c>
      <c r="J382" s="29"/>
      <c r="K382" s="29" t="s">
        <v>37</v>
      </c>
      <c r="L382" s="40" t="s">
        <v>1595</v>
      </c>
      <c r="M382" s="56"/>
      <c r="N382" s="56">
        <v>1</v>
      </c>
      <c r="O382" s="56">
        <v>105</v>
      </c>
      <c r="P382" s="56">
        <v>500</v>
      </c>
      <c r="Q382" s="56">
        <v>13</v>
      </c>
      <c r="R382" s="56">
        <v>35</v>
      </c>
      <c r="S382" s="56"/>
      <c r="T382" s="40"/>
      <c r="U382" s="56" t="s">
        <v>1534</v>
      </c>
      <c r="V382" s="40" t="s">
        <v>1596</v>
      </c>
      <c r="W382" s="146" t="s">
        <v>1597</v>
      </c>
      <c r="X382" s="25"/>
    </row>
    <row r="383" s="5" customFormat="1" ht="57" spans="1:24">
      <c r="A383" s="24">
        <f>SUBTOTAL(103,$B$8:B383)+0</f>
        <v>376</v>
      </c>
      <c r="B383" s="24" t="s">
        <v>1328</v>
      </c>
      <c r="C383" s="24" t="s">
        <v>1350</v>
      </c>
      <c r="D383" s="39" t="s">
        <v>1598</v>
      </c>
      <c r="E383" s="81" t="s">
        <v>50</v>
      </c>
      <c r="F383" s="25" t="s">
        <v>1345</v>
      </c>
      <c r="G383" s="24" t="s">
        <v>36</v>
      </c>
      <c r="H383" s="29">
        <v>30</v>
      </c>
      <c r="I383" s="29">
        <v>30</v>
      </c>
      <c r="J383" s="29"/>
      <c r="K383" s="29" t="s">
        <v>37</v>
      </c>
      <c r="L383" s="40" t="s">
        <v>1599</v>
      </c>
      <c r="M383" s="56"/>
      <c r="N383" s="56">
        <v>1</v>
      </c>
      <c r="O383" s="56">
        <v>759</v>
      </c>
      <c r="P383" s="56">
        <v>3133</v>
      </c>
      <c r="Q383" s="56">
        <v>235</v>
      </c>
      <c r="R383" s="56">
        <v>1088</v>
      </c>
      <c r="S383" s="40"/>
      <c r="T383" s="40"/>
      <c r="U383" s="24" t="s">
        <v>1353</v>
      </c>
      <c r="V383" s="40" t="s">
        <v>1600</v>
      </c>
      <c r="W383" s="146" t="s">
        <v>1601</v>
      </c>
      <c r="X383" s="25"/>
    </row>
    <row r="384" s="5" customFormat="1" ht="57" spans="1:24">
      <c r="A384" s="24">
        <f>SUBTOTAL(103,$B$8:B384)+0</f>
        <v>377</v>
      </c>
      <c r="B384" s="31" t="s">
        <v>1328</v>
      </c>
      <c r="C384" s="31" t="s">
        <v>1413</v>
      </c>
      <c r="D384" s="81" t="s">
        <v>1602</v>
      </c>
      <c r="E384" s="114" t="s">
        <v>34</v>
      </c>
      <c r="F384" s="41" t="s">
        <v>35</v>
      </c>
      <c r="G384" s="24" t="s">
        <v>36</v>
      </c>
      <c r="H384" s="34">
        <v>60</v>
      </c>
      <c r="I384" s="34">
        <v>60</v>
      </c>
      <c r="J384" s="34"/>
      <c r="K384" s="34" t="s">
        <v>37</v>
      </c>
      <c r="L384" s="81" t="s">
        <v>1603</v>
      </c>
      <c r="M384" s="31">
        <v>1</v>
      </c>
      <c r="N384" s="31">
        <v>195</v>
      </c>
      <c r="O384" s="31">
        <v>897</v>
      </c>
      <c r="P384" s="31">
        <v>72</v>
      </c>
      <c r="Q384" s="31">
        <v>345</v>
      </c>
      <c r="R384" s="31"/>
      <c r="S384" s="81"/>
      <c r="T384" s="81"/>
      <c r="U384" s="31" t="s">
        <v>1416</v>
      </c>
      <c r="V384" s="81" t="s">
        <v>1604</v>
      </c>
      <c r="W384" s="149" t="s">
        <v>1605</v>
      </c>
      <c r="X384" s="25"/>
    </row>
    <row r="385" s="5" customFormat="1" ht="57" spans="1:24">
      <c r="A385" s="24">
        <f>SUBTOTAL(103,$B$8:B385)+0</f>
        <v>378</v>
      </c>
      <c r="B385" s="31" t="s">
        <v>1328</v>
      </c>
      <c r="C385" s="31" t="s">
        <v>1413</v>
      </c>
      <c r="D385" s="81" t="s">
        <v>1606</v>
      </c>
      <c r="E385" s="40" t="s">
        <v>50</v>
      </c>
      <c r="F385" s="39" t="s">
        <v>333</v>
      </c>
      <c r="G385" s="24" t="s">
        <v>36</v>
      </c>
      <c r="H385" s="34">
        <v>18</v>
      </c>
      <c r="I385" s="34">
        <v>18</v>
      </c>
      <c r="J385" s="34"/>
      <c r="K385" s="34" t="s">
        <v>37</v>
      </c>
      <c r="L385" s="81" t="s">
        <v>1607</v>
      </c>
      <c r="M385" s="31">
        <v>1</v>
      </c>
      <c r="N385" s="31">
        <v>140</v>
      </c>
      <c r="O385" s="31">
        <v>686</v>
      </c>
      <c r="P385" s="31">
        <v>46</v>
      </c>
      <c r="Q385" s="31">
        <v>226</v>
      </c>
      <c r="R385" s="31"/>
      <c r="S385" s="81"/>
      <c r="T385" s="81"/>
      <c r="U385" s="31" t="s">
        <v>1416</v>
      </c>
      <c r="V385" s="81" t="s">
        <v>1608</v>
      </c>
      <c r="W385" s="149" t="s">
        <v>1609</v>
      </c>
      <c r="X385" s="25"/>
    </row>
    <row r="386" s="5" customFormat="1" ht="42.75" spans="1:24">
      <c r="A386" s="24">
        <f>SUBTOTAL(103,$B$8:B386)+0</f>
        <v>379</v>
      </c>
      <c r="B386" s="31" t="s">
        <v>1328</v>
      </c>
      <c r="C386" s="31" t="s">
        <v>1442</v>
      </c>
      <c r="D386" s="81" t="s">
        <v>1610</v>
      </c>
      <c r="E386" s="40" t="s">
        <v>50</v>
      </c>
      <c r="F386" s="10" t="s">
        <v>51</v>
      </c>
      <c r="G386" s="31" t="s">
        <v>36</v>
      </c>
      <c r="H386" s="34">
        <v>50</v>
      </c>
      <c r="I386" s="34">
        <v>50</v>
      </c>
      <c r="J386" s="34"/>
      <c r="K386" s="34" t="s">
        <v>37</v>
      </c>
      <c r="L386" s="31" t="s">
        <v>1611</v>
      </c>
      <c r="M386" s="31"/>
      <c r="N386" s="31">
        <v>2</v>
      </c>
      <c r="O386" s="31">
        <v>650</v>
      </c>
      <c r="P386" s="31">
        <v>2842</v>
      </c>
      <c r="Q386" s="31">
        <v>252</v>
      </c>
      <c r="R386" s="31">
        <v>1150</v>
      </c>
      <c r="S386" s="10"/>
      <c r="T386" s="10"/>
      <c r="U386" s="31" t="s">
        <v>1445</v>
      </c>
      <c r="V386" s="26" t="s">
        <v>1612</v>
      </c>
      <c r="W386" s="173" t="s">
        <v>1613</v>
      </c>
      <c r="X386" s="10"/>
    </row>
    <row r="387" s="5" customFormat="1" ht="42.75" spans="1:24">
      <c r="A387" s="24">
        <f>SUBTOTAL(103,$B$8:B387)+0</f>
        <v>380</v>
      </c>
      <c r="B387" s="56" t="s">
        <v>1328</v>
      </c>
      <c r="C387" s="56" t="s">
        <v>1442</v>
      </c>
      <c r="D387" s="40" t="s">
        <v>1614</v>
      </c>
      <c r="E387" s="40" t="s">
        <v>50</v>
      </c>
      <c r="F387" s="10" t="s">
        <v>51</v>
      </c>
      <c r="G387" s="56" t="s">
        <v>36</v>
      </c>
      <c r="H387" s="34">
        <v>12</v>
      </c>
      <c r="I387" s="34">
        <v>12</v>
      </c>
      <c r="J387" s="34"/>
      <c r="K387" s="34" t="s">
        <v>37</v>
      </c>
      <c r="L387" s="56" t="s">
        <v>1615</v>
      </c>
      <c r="M387" s="56"/>
      <c r="N387" s="56">
        <v>1</v>
      </c>
      <c r="O387" s="56">
        <v>610</v>
      </c>
      <c r="P387" s="56">
        <v>2480</v>
      </c>
      <c r="Q387" s="56">
        <v>223</v>
      </c>
      <c r="R387" s="56">
        <v>1125</v>
      </c>
      <c r="S387" s="10"/>
      <c r="T387" s="10"/>
      <c r="U387" s="31" t="s">
        <v>1445</v>
      </c>
      <c r="V387" s="31" t="s">
        <v>1616</v>
      </c>
      <c r="W387" s="75" t="s">
        <v>1613</v>
      </c>
      <c r="X387" s="10"/>
    </row>
    <row r="388" s="5" customFormat="1" ht="42.75" spans="1:24">
      <c r="A388" s="24">
        <f>SUBTOTAL(103,$B$8:B388)+0</f>
        <v>381</v>
      </c>
      <c r="B388" s="24" t="s">
        <v>1328</v>
      </c>
      <c r="C388" s="24" t="s">
        <v>1350</v>
      </c>
      <c r="D388" s="39" t="s">
        <v>1617</v>
      </c>
      <c r="E388" s="40" t="s">
        <v>50</v>
      </c>
      <c r="F388" s="10" t="s">
        <v>51</v>
      </c>
      <c r="G388" s="31" t="s">
        <v>36</v>
      </c>
      <c r="H388" s="29">
        <v>28</v>
      </c>
      <c r="I388" s="29">
        <v>28</v>
      </c>
      <c r="J388" s="34"/>
      <c r="K388" s="34" t="s">
        <v>37</v>
      </c>
      <c r="L388" s="56" t="s">
        <v>1618</v>
      </c>
      <c r="M388" s="56"/>
      <c r="N388" s="56">
        <v>1</v>
      </c>
      <c r="O388" s="94">
        <v>759</v>
      </c>
      <c r="P388" s="94">
        <v>3133</v>
      </c>
      <c r="Q388" s="94">
        <v>235</v>
      </c>
      <c r="R388" s="94">
        <v>1088</v>
      </c>
      <c r="S388" s="10"/>
      <c r="T388" s="10"/>
      <c r="U388" s="94" t="s">
        <v>1353</v>
      </c>
      <c r="V388" s="31" t="s">
        <v>1619</v>
      </c>
      <c r="W388" s="75" t="s">
        <v>1620</v>
      </c>
      <c r="X388" s="10"/>
    </row>
    <row r="389" s="5" customFormat="1" ht="42.75" spans="1:24">
      <c r="A389" s="24">
        <f>SUBTOTAL(103,$B$8:B389)+0</f>
        <v>382</v>
      </c>
      <c r="B389" s="31" t="s">
        <v>1328</v>
      </c>
      <c r="C389" s="31" t="s">
        <v>1390</v>
      </c>
      <c r="D389" s="81" t="s">
        <v>1621</v>
      </c>
      <c r="E389" s="40" t="s">
        <v>50</v>
      </c>
      <c r="F389" s="10" t="s">
        <v>51</v>
      </c>
      <c r="G389" s="31" t="s">
        <v>36</v>
      </c>
      <c r="H389" s="34">
        <v>10</v>
      </c>
      <c r="I389" s="34">
        <v>10</v>
      </c>
      <c r="J389" s="34"/>
      <c r="K389" s="34" t="s">
        <v>37</v>
      </c>
      <c r="L389" s="31" t="s">
        <v>1622</v>
      </c>
      <c r="M389" s="31"/>
      <c r="N389" s="24">
        <v>1</v>
      </c>
      <c r="O389" s="24">
        <v>621</v>
      </c>
      <c r="P389" s="24">
        <v>2450</v>
      </c>
      <c r="Q389" s="24">
        <v>106</v>
      </c>
      <c r="R389" s="24">
        <v>580</v>
      </c>
      <c r="S389" s="10"/>
      <c r="T389" s="10"/>
      <c r="U389" s="24" t="s">
        <v>1393</v>
      </c>
      <c r="V389" s="31" t="s">
        <v>1623</v>
      </c>
      <c r="W389" s="75" t="s">
        <v>1624</v>
      </c>
      <c r="X389" s="10"/>
    </row>
    <row r="390" s="5" customFormat="1" ht="270.75" spans="1:24">
      <c r="A390" s="24">
        <f>SUBTOTAL(103,$B$8:B390)+0</f>
        <v>383</v>
      </c>
      <c r="B390" s="31" t="s">
        <v>1328</v>
      </c>
      <c r="C390" s="31" t="s">
        <v>1390</v>
      </c>
      <c r="D390" s="81" t="s">
        <v>1625</v>
      </c>
      <c r="E390" s="40" t="s">
        <v>50</v>
      </c>
      <c r="F390" s="10" t="s">
        <v>51</v>
      </c>
      <c r="G390" s="24" t="s">
        <v>1626</v>
      </c>
      <c r="H390" s="34">
        <v>60</v>
      </c>
      <c r="I390" s="34">
        <v>60</v>
      </c>
      <c r="J390" s="34"/>
      <c r="K390" s="34" t="s">
        <v>37</v>
      </c>
      <c r="L390" s="31" t="s">
        <v>1627</v>
      </c>
      <c r="M390" s="31"/>
      <c r="N390" s="24">
        <v>1</v>
      </c>
      <c r="O390" s="24">
        <v>621</v>
      </c>
      <c r="P390" s="24">
        <v>2450</v>
      </c>
      <c r="Q390" s="24">
        <v>106</v>
      </c>
      <c r="R390" s="24">
        <v>580</v>
      </c>
      <c r="S390" s="10"/>
      <c r="T390" s="10"/>
      <c r="U390" s="24" t="s">
        <v>1393</v>
      </c>
      <c r="V390" s="31" t="s">
        <v>1623</v>
      </c>
      <c r="W390" s="75" t="s">
        <v>1624</v>
      </c>
      <c r="X390" s="10"/>
    </row>
    <row r="391" s="5" customFormat="1" ht="28.5" spans="1:24">
      <c r="A391" s="24">
        <f>SUBTOTAL(103,$B$8:B391)+0</f>
        <v>384</v>
      </c>
      <c r="B391" s="154" t="s">
        <v>1628</v>
      </c>
      <c r="C391" s="155" t="s">
        <v>1629</v>
      </c>
      <c r="D391" s="156" t="s">
        <v>1630</v>
      </c>
      <c r="E391" s="157" t="s">
        <v>34</v>
      </c>
      <c r="F391" s="155" t="s">
        <v>1631</v>
      </c>
      <c r="G391" s="155" t="s">
        <v>36</v>
      </c>
      <c r="H391" s="34">
        <v>34</v>
      </c>
      <c r="I391" s="34">
        <v>34</v>
      </c>
      <c r="J391" s="84"/>
      <c r="K391" s="165" t="s">
        <v>402</v>
      </c>
      <c r="L391" s="31" t="s">
        <v>1632</v>
      </c>
      <c r="M391" s="31">
        <v>1</v>
      </c>
      <c r="N391" s="31"/>
      <c r="O391" s="31">
        <v>70</v>
      </c>
      <c r="P391" s="31">
        <v>300</v>
      </c>
      <c r="Q391" s="31">
        <v>15</v>
      </c>
      <c r="R391" s="31">
        <v>70</v>
      </c>
      <c r="S391" s="31">
        <v>0</v>
      </c>
      <c r="T391" s="31">
        <v>0</v>
      </c>
      <c r="U391" s="31" t="s">
        <v>1633</v>
      </c>
      <c r="V391" s="31" t="s">
        <v>1634</v>
      </c>
      <c r="W391" s="75" t="s">
        <v>1635</v>
      </c>
      <c r="X391" s="10"/>
    </row>
    <row r="392" s="5" customFormat="1" ht="57" spans="1:24">
      <c r="A392" s="24">
        <f>SUBTOTAL(103,$B$8:B392)+0</f>
        <v>385</v>
      </c>
      <c r="B392" s="154" t="s">
        <v>1628</v>
      </c>
      <c r="C392" s="56" t="s">
        <v>1636</v>
      </c>
      <c r="D392" s="81" t="s">
        <v>1637</v>
      </c>
      <c r="E392" s="114" t="s">
        <v>34</v>
      </c>
      <c r="F392" s="31" t="s">
        <v>1631</v>
      </c>
      <c r="G392" s="31" t="s">
        <v>36</v>
      </c>
      <c r="H392" s="84">
        <v>37.5</v>
      </c>
      <c r="I392" s="84">
        <v>37.5</v>
      </c>
      <c r="J392" s="84"/>
      <c r="K392" s="84" t="s">
        <v>402</v>
      </c>
      <c r="L392" s="56" t="s">
        <v>1638</v>
      </c>
      <c r="M392" s="166"/>
      <c r="N392" s="166">
        <v>1</v>
      </c>
      <c r="O392" s="166">
        <v>62</v>
      </c>
      <c r="P392" s="166">
        <v>282</v>
      </c>
      <c r="Q392" s="166">
        <v>10</v>
      </c>
      <c r="R392" s="166">
        <v>40</v>
      </c>
      <c r="S392" s="166">
        <v>0</v>
      </c>
      <c r="T392" s="166">
        <v>0</v>
      </c>
      <c r="U392" s="31" t="s">
        <v>1639</v>
      </c>
      <c r="V392" s="31" t="s">
        <v>1640</v>
      </c>
      <c r="W392" s="75" t="s">
        <v>1641</v>
      </c>
      <c r="X392" s="10"/>
    </row>
    <row r="393" s="5" customFormat="1" ht="57" spans="1:24">
      <c r="A393" s="24">
        <f>SUBTOTAL(103,$B$8:B393)+0</f>
        <v>386</v>
      </c>
      <c r="B393" s="154" t="s">
        <v>1628</v>
      </c>
      <c r="C393" s="31" t="s">
        <v>1642</v>
      </c>
      <c r="D393" s="81" t="s">
        <v>1643</v>
      </c>
      <c r="E393" s="114" t="s">
        <v>34</v>
      </c>
      <c r="F393" s="31" t="s">
        <v>1631</v>
      </c>
      <c r="G393" s="31" t="s">
        <v>36</v>
      </c>
      <c r="H393" s="84">
        <v>16</v>
      </c>
      <c r="I393" s="84">
        <v>16</v>
      </c>
      <c r="J393" s="84"/>
      <c r="K393" s="84" t="s">
        <v>402</v>
      </c>
      <c r="L393" s="31" t="s">
        <v>1644</v>
      </c>
      <c r="M393" s="56"/>
      <c r="N393" s="166">
        <v>1</v>
      </c>
      <c r="O393" s="166">
        <v>138</v>
      </c>
      <c r="P393" s="166">
        <v>575</v>
      </c>
      <c r="Q393" s="166">
        <v>8</v>
      </c>
      <c r="R393" s="166">
        <v>26</v>
      </c>
      <c r="S393" s="166">
        <v>1</v>
      </c>
      <c r="T393" s="166">
        <v>3</v>
      </c>
      <c r="U393" s="31" t="s">
        <v>1639</v>
      </c>
      <c r="V393" s="31" t="s">
        <v>1645</v>
      </c>
      <c r="W393" s="75" t="s">
        <v>1641</v>
      </c>
      <c r="X393" s="10"/>
    </row>
    <row r="394" s="5" customFormat="1" ht="85.5" spans="1:24">
      <c r="A394" s="24">
        <f>SUBTOTAL(103,$B$8:B394)+0</f>
        <v>387</v>
      </c>
      <c r="B394" s="154" t="s">
        <v>1628</v>
      </c>
      <c r="C394" s="31" t="s">
        <v>1646</v>
      </c>
      <c r="D394" s="81" t="s">
        <v>1647</v>
      </c>
      <c r="E394" s="114" t="s">
        <v>34</v>
      </c>
      <c r="F394" s="41" t="s">
        <v>35</v>
      </c>
      <c r="G394" s="31" t="s">
        <v>36</v>
      </c>
      <c r="H394" s="34">
        <v>90</v>
      </c>
      <c r="I394" s="34">
        <v>90</v>
      </c>
      <c r="J394" s="34"/>
      <c r="K394" s="55" t="s">
        <v>402</v>
      </c>
      <c r="L394" s="31" t="s">
        <v>1648</v>
      </c>
      <c r="M394" s="31">
        <v>1</v>
      </c>
      <c r="N394" s="31"/>
      <c r="O394" s="31">
        <v>224</v>
      </c>
      <c r="P394" s="31">
        <v>759</v>
      </c>
      <c r="Q394" s="31">
        <v>41</v>
      </c>
      <c r="R394" s="31">
        <v>147</v>
      </c>
      <c r="S394" s="31"/>
      <c r="T394" s="31"/>
      <c r="U394" s="31" t="s">
        <v>1649</v>
      </c>
      <c r="V394" s="31" t="s">
        <v>1650</v>
      </c>
      <c r="W394" s="75" t="s">
        <v>1651</v>
      </c>
      <c r="X394" s="10"/>
    </row>
    <row r="395" s="5" customFormat="1" ht="57" spans="1:24">
      <c r="A395" s="24">
        <f>SUBTOTAL(103,$B$8:B395)+0</f>
        <v>388</v>
      </c>
      <c r="B395" s="154" t="s">
        <v>1628</v>
      </c>
      <c r="C395" s="31" t="s">
        <v>1642</v>
      </c>
      <c r="D395" s="81" t="s">
        <v>1652</v>
      </c>
      <c r="E395" s="31" t="s">
        <v>50</v>
      </c>
      <c r="F395" s="31" t="s">
        <v>51</v>
      </c>
      <c r="G395" s="31" t="s">
        <v>1653</v>
      </c>
      <c r="H395" s="84">
        <v>12</v>
      </c>
      <c r="I395" s="84">
        <v>12</v>
      </c>
      <c r="J395" s="84"/>
      <c r="K395" s="84" t="s">
        <v>402</v>
      </c>
      <c r="L395" s="31" t="s">
        <v>1654</v>
      </c>
      <c r="M395" s="56"/>
      <c r="N395" s="166">
        <v>1</v>
      </c>
      <c r="O395" s="166">
        <v>138</v>
      </c>
      <c r="P395" s="166">
        <v>575</v>
      </c>
      <c r="Q395" s="166">
        <v>8</v>
      </c>
      <c r="R395" s="166">
        <v>26</v>
      </c>
      <c r="S395" s="166">
        <v>1</v>
      </c>
      <c r="T395" s="166">
        <v>3</v>
      </c>
      <c r="U395" s="31" t="s">
        <v>1639</v>
      </c>
      <c r="V395" s="31" t="s">
        <v>1655</v>
      </c>
      <c r="W395" s="75" t="s">
        <v>1641</v>
      </c>
      <c r="X395" s="10"/>
    </row>
    <row r="396" s="5" customFormat="1" ht="85.5" spans="1:24">
      <c r="A396" s="24">
        <f>SUBTOTAL(103,$B$8:B396)+0</f>
        <v>389</v>
      </c>
      <c r="B396" s="154" t="s">
        <v>1628</v>
      </c>
      <c r="C396" s="31" t="s">
        <v>1656</v>
      </c>
      <c r="D396" s="40" t="s">
        <v>1657</v>
      </c>
      <c r="E396" s="31" t="s">
        <v>50</v>
      </c>
      <c r="F396" s="31" t="s">
        <v>51</v>
      </c>
      <c r="G396" s="31" t="s">
        <v>36</v>
      </c>
      <c r="H396" s="84">
        <v>20</v>
      </c>
      <c r="I396" s="84">
        <v>20</v>
      </c>
      <c r="J396" s="84"/>
      <c r="K396" s="165" t="s">
        <v>402</v>
      </c>
      <c r="L396" s="56" t="s">
        <v>1658</v>
      </c>
      <c r="M396" s="56">
        <v>1</v>
      </c>
      <c r="N396" s="166"/>
      <c r="O396" s="166">
        <v>266</v>
      </c>
      <c r="P396" s="166">
        <v>1034</v>
      </c>
      <c r="Q396" s="166">
        <v>32</v>
      </c>
      <c r="R396" s="166">
        <v>244</v>
      </c>
      <c r="S396" s="166"/>
      <c r="T396" s="166"/>
      <c r="U396" s="31" t="s">
        <v>1649</v>
      </c>
      <c r="V396" s="31" t="s">
        <v>1659</v>
      </c>
      <c r="W396" s="75" t="s">
        <v>1660</v>
      </c>
      <c r="X396" s="10"/>
    </row>
    <row r="397" s="5" customFormat="1" ht="85.5" spans="1:24">
      <c r="A397" s="24">
        <f>SUBTOTAL(103,$B$8:B397)+0</f>
        <v>390</v>
      </c>
      <c r="B397" s="154" t="s">
        <v>1628</v>
      </c>
      <c r="C397" s="31" t="s">
        <v>1646</v>
      </c>
      <c r="D397" s="158" t="s">
        <v>1661</v>
      </c>
      <c r="E397" s="31" t="s">
        <v>50</v>
      </c>
      <c r="F397" s="31" t="s">
        <v>51</v>
      </c>
      <c r="G397" s="31" t="s">
        <v>36</v>
      </c>
      <c r="H397" s="84">
        <v>40</v>
      </c>
      <c r="I397" s="84">
        <v>40</v>
      </c>
      <c r="J397" s="84"/>
      <c r="K397" s="165" t="s">
        <v>402</v>
      </c>
      <c r="L397" s="56" t="s">
        <v>1662</v>
      </c>
      <c r="M397" s="56">
        <v>1</v>
      </c>
      <c r="N397" s="166"/>
      <c r="O397" s="166">
        <v>224</v>
      </c>
      <c r="P397" s="166">
        <v>759</v>
      </c>
      <c r="Q397" s="166">
        <v>41</v>
      </c>
      <c r="R397" s="166">
        <v>147</v>
      </c>
      <c r="S397" s="166"/>
      <c r="T397" s="166"/>
      <c r="U397" s="31" t="s">
        <v>1649</v>
      </c>
      <c r="V397" s="31" t="s">
        <v>1663</v>
      </c>
      <c r="W397" s="75" t="s">
        <v>1664</v>
      </c>
      <c r="X397" s="10"/>
    </row>
    <row r="398" s="5" customFormat="1" ht="28.5" spans="1:24">
      <c r="A398" s="24">
        <f>SUBTOTAL(103,$B$8:B398)+0</f>
        <v>391</v>
      </c>
      <c r="B398" s="154" t="s">
        <v>1628</v>
      </c>
      <c r="C398" s="31" t="s">
        <v>1665</v>
      </c>
      <c r="D398" s="40" t="s">
        <v>1666</v>
      </c>
      <c r="E398" s="31" t="s">
        <v>50</v>
      </c>
      <c r="F398" s="31" t="s">
        <v>51</v>
      </c>
      <c r="G398" s="31" t="s">
        <v>36</v>
      </c>
      <c r="H398" s="84">
        <v>60</v>
      </c>
      <c r="I398" s="84">
        <v>60</v>
      </c>
      <c r="J398" s="84"/>
      <c r="K398" s="165" t="s">
        <v>402</v>
      </c>
      <c r="L398" s="56" t="s">
        <v>1667</v>
      </c>
      <c r="M398" s="56">
        <v>1</v>
      </c>
      <c r="N398" s="166"/>
      <c r="O398" s="166">
        <v>224</v>
      </c>
      <c r="P398" s="166">
        <v>759</v>
      </c>
      <c r="Q398" s="166">
        <v>41</v>
      </c>
      <c r="R398" s="166">
        <v>147</v>
      </c>
      <c r="S398" s="166"/>
      <c r="T398" s="166"/>
      <c r="U398" s="31" t="s">
        <v>1649</v>
      </c>
      <c r="V398" s="31" t="s">
        <v>1668</v>
      </c>
      <c r="W398" s="75" t="s">
        <v>1635</v>
      </c>
      <c r="X398" s="10"/>
    </row>
    <row r="399" s="5" customFormat="1" ht="85.5" spans="1:24">
      <c r="A399" s="24">
        <f>SUBTOTAL(103,$B$8:B399)+0</f>
        <v>392</v>
      </c>
      <c r="B399" s="154" t="s">
        <v>1628</v>
      </c>
      <c r="C399" s="31" t="s">
        <v>1646</v>
      </c>
      <c r="D399" s="81" t="s">
        <v>1669</v>
      </c>
      <c r="E399" s="114" t="s">
        <v>34</v>
      </c>
      <c r="F399" s="41" t="s">
        <v>35</v>
      </c>
      <c r="G399" s="91" t="s">
        <v>36</v>
      </c>
      <c r="H399" s="84">
        <v>300</v>
      </c>
      <c r="I399" s="84">
        <v>300</v>
      </c>
      <c r="J399" s="84"/>
      <c r="K399" s="165" t="s">
        <v>402</v>
      </c>
      <c r="L399" s="31" t="s">
        <v>1670</v>
      </c>
      <c r="M399" s="56">
        <v>1</v>
      </c>
      <c r="N399" s="166"/>
      <c r="O399" s="166">
        <v>224</v>
      </c>
      <c r="P399" s="166">
        <v>759</v>
      </c>
      <c r="Q399" s="166">
        <v>41</v>
      </c>
      <c r="R399" s="166">
        <v>147</v>
      </c>
      <c r="S399" s="31"/>
      <c r="T399" s="31"/>
      <c r="U399" s="31" t="s">
        <v>1649</v>
      </c>
      <c r="V399" s="31" t="s">
        <v>1671</v>
      </c>
      <c r="W399" s="75" t="s">
        <v>1672</v>
      </c>
      <c r="X399" s="10"/>
    </row>
    <row r="400" s="5" customFormat="1" ht="57" spans="1:24">
      <c r="A400" s="24">
        <f>SUBTOTAL(103,$B$8:B400)+0</f>
        <v>393</v>
      </c>
      <c r="B400" s="154" t="s">
        <v>1628</v>
      </c>
      <c r="C400" s="31" t="s">
        <v>1673</v>
      </c>
      <c r="D400" s="81" t="s">
        <v>1674</v>
      </c>
      <c r="E400" s="31" t="s">
        <v>50</v>
      </c>
      <c r="F400" s="31" t="s">
        <v>51</v>
      </c>
      <c r="G400" s="31" t="s">
        <v>36</v>
      </c>
      <c r="H400" s="34">
        <v>20</v>
      </c>
      <c r="I400" s="34">
        <v>20</v>
      </c>
      <c r="J400" s="34"/>
      <c r="K400" s="55" t="s">
        <v>402</v>
      </c>
      <c r="L400" s="31" t="s">
        <v>1675</v>
      </c>
      <c r="M400" s="31"/>
      <c r="N400" s="31">
        <v>1</v>
      </c>
      <c r="O400" s="31">
        <v>237</v>
      </c>
      <c r="P400" s="31">
        <v>599</v>
      </c>
      <c r="Q400" s="31">
        <v>52</v>
      </c>
      <c r="R400" s="31">
        <v>170</v>
      </c>
      <c r="S400" s="31">
        <v>12</v>
      </c>
      <c r="T400" s="31">
        <v>41</v>
      </c>
      <c r="U400" s="31" t="s">
        <v>1639</v>
      </c>
      <c r="V400" s="31" t="s">
        <v>1676</v>
      </c>
      <c r="W400" s="75" t="s">
        <v>1677</v>
      </c>
      <c r="X400" s="10"/>
    </row>
    <row r="401" s="5" customFormat="1" ht="71.25" spans="1:24">
      <c r="A401" s="24">
        <f>SUBTOTAL(103,$B$8:B401)+0</f>
        <v>394</v>
      </c>
      <c r="B401" s="154" t="s">
        <v>1628</v>
      </c>
      <c r="C401" s="31" t="s">
        <v>1678</v>
      </c>
      <c r="D401" s="81" t="s">
        <v>1679</v>
      </c>
      <c r="E401" s="31" t="s">
        <v>50</v>
      </c>
      <c r="F401" s="31" t="s">
        <v>51</v>
      </c>
      <c r="G401" s="31" t="s">
        <v>36</v>
      </c>
      <c r="H401" s="34">
        <v>100</v>
      </c>
      <c r="I401" s="34">
        <v>100</v>
      </c>
      <c r="J401" s="34"/>
      <c r="K401" s="55" t="s">
        <v>402</v>
      </c>
      <c r="L401" s="31" t="s">
        <v>1680</v>
      </c>
      <c r="M401" s="31"/>
      <c r="N401" s="31">
        <v>1</v>
      </c>
      <c r="O401" s="31">
        <v>138</v>
      </c>
      <c r="P401" s="31">
        <v>575</v>
      </c>
      <c r="Q401" s="31">
        <v>8</v>
      </c>
      <c r="R401" s="31">
        <v>26</v>
      </c>
      <c r="S401" s="31">
        <v>1</v>
      </c>
      <c r="T401" s="31">
        <v>3</v>
      </c>
      <c r="U401" s="31" t="s">
        <v>1639</v>
      </c>
      <c r="V401" s="31" t="s">
        <v>1681</v>
      </c>
      <c r="W401" s="75" t="s">
        <v>1677</v>
      </c>
      <c r="X401" s="10"/>
    </row>
    <row r="402" s="5" customFormat="1" ht="28.5" spans="1:24">
      <c r="A402" s="24">
        <f>SUBTOTAL(103,$B$8:B402)+0</f>
        <v>395</v>
      </c>
      <c r="B402" s="154" t="s">
        <v>1628</v>
      </c>
      <c r="C402" s="31" t="s">
        <v>1629</v>
      </c>
      <c r="D402" s="81" t="s">
        <v>1682</v>
      </c>
      <c r="E402" s="31" t="s">
        <v>50</v>
      </c>
      <c r="F402" s="31" t="s">
        <v>51</v>
      </c>
      <c r="G402" s="31" t="s">
        <v>36</v>
      </c>
      <c r="H402" s="34">
        <v>10</v>
      </c>
      <c r="I402" s="34">
        <v>10</v>
      </c>
      <c r="J402" s="34"/>
      <c r="K402" s="55" t="s">
        <v>402</v>
      </c>
      <c r="L402" s="31" t="s">
        <v>1683</v>
      </c>
      <c r="M402" s="31">
        <v>1</v>
      </c>
      <c r="N402" s="31">
        <v>0</v>
      </c>
      <c r="O402" s="31">
        <v>70</v>
      </c>
      <c r="P402" s="31">
        <v>358</v>
      </c>
      <c r="Q402" s="31">
        <v>13</v>
      </c>
      <c r="R402" s="31">
        <v>67</v>
      </c>
      <c r="S402" s="31">
        <v>0</v>
      </c>
      <c r="T402" s="31">
        <v>0</v>
      </c>
      <c r="U402" s="31" t="s">
        <v>1633</v>
      </c>
      <c r="V402" s="31" t="s">
        <v>1684</v>
      </c>
      <c r="W402" s="75" t="s">
        <v>1685</v>
      </c>
      <c r="X402" s="10"/>
    </row>
    <row r="403" s="5" customFormat="1" ht="71.25" spans="1:24">
      <c r="A403" s="24">
        <f>SUBTOTAL(103,$B$8:B403)+0</f>
        <v>396</v>
      </c>
      <c r="B403" s="154" t="s">
        <v>1628</v>
      </c>
      <c r="C403" s="31" t="s">
        <v>1686</v>
      </c>
      <c r="D403" s="81" t="s">
        <v>1687</v>
      </c>
      <c r="E403" s="114" t="s">
        <v>34</v>
      </c>
      <c r="F403" s="41" t="s">
        <v>35</v>
      </c>
      <c r="G403" s="31" t="s">
        <v>1688</v>
      </c>
      <c r="H403" s="34">
        <v>100</v>
      </c>
      <c r="I403" s="34">
        <v>100</v>
      </c>
      <c r="J403" s="34"/>
      <c r="K403" s="55" t="s">
        <v>402</v>
      </c>
      <c r="L403" s="31" t="s">
        <v>1689</v>
      </c>
      <c r="M403" s="31"/>
      <c r="N403" s="31">
        <v>1</v>
      </c>
      <c r="O403" s="31">
        <v>153</v>
      </c>
      <c r="P403" s="31">
        <v>628</v>
      </c>
      <c r="Q403" s="31">
        <v>31</v>
      </c>
      <c r="R403" s="31">
        <v>96</v>
      </c>
      <c r="S403" s="31">
        <v>11</v>
      </c>
      <c r="T403" s="31">
        <v>40</v>
      </c>
      <c r="U403" s="31" t="s">
        <v>1639</v>
      </c>
      <c r="V403" s="31" t="s">
        <v>1690</v>
      </c>
      <c r="W403" s="75" t="s">
        <v>1677</v>
      </c>
      <c r="X403" s="10"/>
    </row>
    <row r="404" s="5" customFormat="1" ht="42.75" spans="1:24">
      <c r="A404" s="24">
        <f>SUBTOTAL(103,$B$8:B404)+0</f>
        <v>397</v>
      </c>
      <c r="B404" s="154" t="s">
        <v>1628</v>
      </c>
      <c r="C404" s="31" t="s">
        <v>1691</v>
      </c>
      <c r="D404" s="81" t="s">
        <v>1692</v>
      </c>
      <c r="E404" s="31" t="s">
        <v>50</v>
      </c>
      <c r="F404" s="31" t="s">
        <v>51</v>
      </c>
      <c r="G404" s="31" t="s">
        <v>36</v>
      </c>
      <c r="H404" s="34">
        <v>45</v>
      </c>
      <c r="I404" s="34">
        <v>45</v>
      </c>
      <c r="J404" s="34"/>
      <c r="K404" s="55" t="s">
        <v>402</v>
      </c>
      <c r="L404" s="31" t="s">
        <v>1693</v>
      </c>
      <c r="M404" s="31"/>
      <c r="N404" s="31">
        <v>1</v>
      </c>
      <c r="O404" s="31">
        <v>844</v>
      </c>
      <c r="P404" s="31">
        <v>3419</v>
      </c>
      <c r="Q404" s="31">
        <v>124</v>
      </c>
      <c r="R404" s="31">
        <v>409</v>
      </c>
      <c r="S404" s="31">
        <v>33</v>
      </c>
      <c r="T404" s="31">
        <v>120</v>
      </c>
      <c r="U404" s="31" t="s">
        <v>1639</v>
      </c>
      <c r="V404" s="31" t="s">
        <v>1694</v>
      </c>
      <c r="W404" s="75" t="s">
        <v>1677</v>
      </c>
      <c r="X404" s="10"/>
    </row>
    <row r="405" s="5" customFormat="1" ht="85.5" spans="1:24">
      <c r="A405" s="24">
        <f>SUBTOTAL(103,$B$8:B405)+0</f>
        <v>398</v>
      </c>
      <c r="B405" s="154" t="s">
        <v>1628</v>
      </c>
      <c r="C405" s="31" t="s">
        <v>1636</v>
      </c>
      <c r="D405" s="81" t="s">
        <v>1695</v>
      </c>
      <c r="E405" s="114" t="s">
        <v>34</v>
      </c>
      <c r="F405" s="41" t="s">
        <v>35</v>
      </c>
      <c r="G405" s="31" t="s">
        <v>36</v>
      </c>
      <c r="H405" s="34">
        <v>200</v>
      </c>
      <c r="I405" s="34">
        <v>200</v>
      </c>
      <c r="J405" s="34"/>
      <c r="K405" s="55" t="s">
        <v>402</v>
      </c>
      <c r="L405" s="31" t="s">
        <v>1696</v>
      </c>
      <c r="M405" s="31"/>
      <c r="N405" s="31">
        <v>1</v>
      </c>
      <c r="O405" s="31">
        <v>62</v>
      </c>
      <c r="P405" s="31">
        <v>282</v>
      </c>
      <c r="Q405" s="31">
        <v>10</v>
      </c>
      <c r="R405" s="31">
        <v>40</v>
      </c>
      <c r="S405" s="31">
        <v>0</v>
      </c>
      <c r="T405" s="31">
        <v>0</v>
      </c>
      <c r="U405" s="31" t="s">
        <v>1639</v>
      </c>
      <c r="V405" s="31" t="s">
        <v>1697</v>
      </c>
      <c r="W405" s="75" t="s">
        <v>1677</v>
      </c>
      <c r="X405" s="10"/>
    </row>
    <row r="406" s="5" customFormat="1" ht="85.5" spans="1:24">
      <c r="A406" s="24">
        <f>SUBTOTAL(103,$B$8:B406)+0</f>
        <v>399</v>
      </c>
      <c r="B406" s="154" t="s">
        <v>1628</v>
      </c>
      <c r="C406" s="31" t="s">
        <v>1686</v>
      </c>
      <c r="D406" s="81" t="s">
        <v>1698</v>
      </c>
      <c r="E406" s="114" t="s">
        <v>34</v>
      </c>
      <c r="F406" s="41" t="s">
        <v>35</v>
      </c>
      <c r="G406" s="31" t="s">
        <v>36</v>
      </c>
      <c r="H406" s="34">
        <v>150</v>
      </c>
      <c r="I406" s="34">
        <v>150</v>
      </c>
      <c r="J406" s="34"/>
      <c r="K406" s="55" t="s">
        <v>402</v>
      </c>
      <c r="L406" s="31" t="s">
        <v>1699</v>
      </c>
      <c r="M406" s="31"/>
      <c r="N406" s="31">
        <v>1</v>
      </c>
      <c r="O406" s="31">
        <v>153</v>
      </c>
      <c r="P406" s="31">
        <v>628</v>
      </c>
      <c r="Q406" s="31">
        <v>31</v>
      </c>
      <c r="R406" s="31">
        <v>96</v>
      </c>
      <c r="S406" s="31">
        <v>11</v>
      </c>
      <c r="T406" s="31">
        <v>40</v>
      </c>
      <c r="U406" s="31" t="s">
        <v>1639</v>
      </c>
      <c r="V406" s="31" t="s">
        <v>1700</v>
      </c>
      <c r="W406" s="75" t="s">
        <v>1677</v>
      </c>
      <c r="X406" s="10"/>
    </row>
    <row r="407" s="5" customFormat="1" ht="85.5" spans="1:24">
      <c r="A407" s="24">
        <f>SUBTOTAL(103,$B$8:B407)+0</f>
        <v>400</v>
      </c>
      <c r="B407" s="154" t="s">
        <v>1628</v>
      </c>
      <c r="C407" s="31" t="s">
        <v>1701</v>
      </c>
      <c r="D407" s="81" t="s">
        <v>1702</v>
      </c>
      <c r="E407" s="114" t="s">
        <v>34</v>
      </c>
      <c r="F407" s="41" t="s">
        <v>35</v>
      </c>
      <c r="G407" s="31" t="s">
        <v>36</v>
      </c>
      <c r="H407" s="34">
        <v>250</v>
      </c>
      <c r="I407" s="34">
        <v>250</v>
      </c>
      <c r="J407" s="34"/>
      <c r="K407" s="55" t="s">
        <v>402</v>
      </c>
      <c r="L407" s="31" t="s">
        <v>1703</v>
      </c>
      <c r="M407" s="31"/>
      <c r="N407" s="31">
        <v>1</v>
      </c>
      <c r="O407" s="31">
        <v>102</v>
      </c>
      <c r="P407" s="31">
        <v>408</v>
      </c>
      <c r="Q407" s="31">
        <v>14</v>
      </c>
      <c r="R407" s="31">
        <v>49</v>
      </c>
      <c r="S407" s="31">
        <v>7</v>
      </c>
      <c r="T407" s="31">
        <v>28</v>
      </c>
      <c r="U407" s="31" t="s">
        <v>1639</v>
      </c>
      <c r="V407" s="31" t="s">
        <v>1704</v>
      </c>
      <c r="W407" s="75" t="s">
        <v>1677</v>
      </c>
      <c r="X407" s="10"/>
    </row>
    <row r="408" s="5" customFormat="1" ht="85.5" spans="1:24">
      <c r="A408" s="24">
        <f>SUBTOTAL(103,$B$8:B408)+0</f>
        <v>401</v>
      </c>
      <c r="B408" s="154" t="s">
        <v>1628</v>
      </c>
      <c r="C408" s="31" t="s">
        <v>1701</v>
      </c>
      <c r="D408" s="81" t="s">
        <v>1705</v>
      </c>
      <c r="E408" s="114" t="s">
        <v>34</v>
      </c>
      <c r="F408" s="41" t="s">
        <v>35</v>
      </c>
      <c r="G408" s="31" t="s">
        <v>36</v>
      </c>
      <c r="H408" s="34">
        <v>60</v>
      </c>
      <c r="I408" s="34">
        <v>60</v>
      </c>
      <c r="J408" s="34"/>
      <c r="K408" s="55" t="s">
        <v>402</v>
      </c>
      <c r="L408" s="31" t="s">
        <v>1699</v>
      </c>
      <c r="M408" s="31"/>
      <c r="N408" s="31">
        <v>1</v>
      </c>
      <c r="O408" s="31">
        <v>102</v>
      </c>
      <c r="P408" s="31">
        <v>408</v>
      </c>
      <c r="Q408" s="31">
        <v>14</v>
      </c>
      <c r="R408" s="31">
        <v>49</v>
      </c>
      <c r="S408" s="31">
        <v>7</v>
      </c>
      <c r="T408" s="31">
        <v>28</v>
      </c>
      <c r="U408" s="31" t="s">
        <v>1639</v>
      </c>
      <c r="V408" s="31" t="s">
        <v>1706</v>
      </c>
      <c r="W408" s="75" t="s">
        <v>1677</v>
      </c>
      <c r="X408" s="10"/>
    </row>
    <row r="409" s="5" customFormat="1" ht="28.5" spans="1:24">
      <c r="A409" s="24">
        <f>SUBTOTAL(103,$B$8:B409)+0</f>
        <v>402</v>
      </c>
      <c r="B409" s="154" t="s">
        <v>1628</v>
      </c>
      <c r="C409" s="31" t="s">
        <v>1629</v>
      </c>
      <c r="D409" s="81" t="s">
        <v>1707</v>
      </c>
      <c r="E409" s="31" t="s">
        <v>50</v>
      </c>
      <c r="F409" s="31" t="s">
        <v>51</v>
      </c>
      <c r="G409" s="31" t="s">
        <v>36</v>
      </c>
      <c r="H409" s="34">
        <v>20</v>
      </c>
      <c r="I409" s="34">
        <v>20</v>
      </c>
      <c r="J409" s="34"/>
      <c r="K409" s="55" t="s">
        <v>402</v>
      </c>
      <c r="L409" s="31" t="s">
        <v>1708</v>
      </c>
      <c r="M409" s="31">
        <v>1</v>
      </c>
      <c r="N409" s="31">
        <v>0</v>
      </c>
      <c r="O409" s="31">
        <v>40</v>
      </c>
      <c r="P409" s="31">
        <v>267</v>
      </c>
      <c r="Q409" s="31">
        <v>13</v>
      </c>
      <c r="R409" s="31">
        <v>67</v>
      </c>
      <c r="S409" s="31">
        <v>0</v>
      </c>
      <c r="T409" s="31">
        <v>0</v>
      </c>
      <c r="U409" s="31" t="s">
        <v>1633</v>
      </c>
      <c r="V409" s="31" t="s">
        <v>1709</v>
      </c>
      <c r="W409" s="75" t="s">
        <v>1685</v>
      </c>
      <c r="X409" s="10"/>
    </row>
    <row r="410" s="5" customFormat="1" ht="85.5" spans="1:24">
      <c r="A410" s="24">
        <f>SUBTOTAL(103,$B$8:B410)+0</f>
        <v>403</v>
      </c>
      <c r="B410" s="154" t="s">
        <v>1628</v>
      </c>
      <c r="C410" s="31" t="s">
        <v>1678</v>
      </c>
      <c r="D410" s="81" t="s">
        <v>1710</v>
      </c>
      <c r="E410" s="114" t="s">
        <v>34</v>
      </c>
      <c r="F410" s="41" t="s">
        <v>35</v>
      </c>
      <c r="G410" s="31" t="s">
        <v>83</v>
      </c>
      <c r="H410" s="34">
        <v>250</v>
      </c>
      <c r="I410" s="34">
        <v>250</v>
      </c>
      <c r="J410" s="34"/>
      <c r="K410" s="55" t="s">
        <v>402</v>
      </c>
      <c r="L410" s="31" t="s">
        <v>1711</v>
      </c>
      <c r="M410" s="31"/>
      <c r="N410" s="31">
        <v>1</v>
      </c>
      <c r="O410" s="31">
        <v>138</v>
      </c>
      <c r="P410" s="31">
        <v>575</v>
      </c>
      <c r="Q410" s="31">
        <v>8</v>
      </c>
      <c r="R410" s="31">
        <v>26</v>
      </c>
      <c r="S410" s="31">
        <v>1</v>
      </c>
      <c r="T410" s="31">
        <v>3</v>
      </c>
      <c r="U410" s="31" t="s">
        <v>1639</v>
      </c>
      <c r="V410" s="31" t="s">
        <v>1712</v>
      </c>
      <c r="W410" s="75" t="s">
        <v>1713</v>
      </c>
      <c r="X410" s="10"/>
    </row>
    <row r="411" s="5" customFormat="1" ht="57" spans="1:24">
      <c r="A411" s="24">
        <f>SUBTOTAL(103,$B$8:B411)+0</f>
        <v>404</v>
      </c>
      <c r="B411" s="154" t="s">
        <v>1628</v>
      </c>
      <c r="C411" s="31" t="s">
        <v>1678</v>
      </c>
      <c r="D411" s="81" t="s">
        <v>1714</v>
      </c>
      <c r="E411" s="31" t="s">
        <v>50</v>
      </c>
      <c r="F411" s="31" t="s">
        <v>51</v>
      </c>
      <c r="G411" s="31" t="s">
        <v>83</v>
      </c>
      <c r="H411" s="34">
        <v>80</v>
      </c>
      <c r="I411" s="34">
        <v>80</v>
      </c>
      <c r="J411" s="34"/>
      <c r="K411" s="55" t="s">
        <v>402</v>
      </c>
      <c r="L411" s="31" t="s">
        <v>1715</v>
      </c>
      <c r="M411" s="31"/>
      <c r="N411" s="31">
        <v>1</v>
      </c>
      <c r="O411" s="31">
        <v>138</v>
      </c>
      <c r="P411" s="31">
        <v>575</v>
      </c>
      <c r="Q411" s="31">
        <v>8</v>
      </c>
      <c r="R411" s="31">
        <v>26</v>
      </c>
      <c r="S411" s="31">
        <v>1</v>
      </c>
      <c r="T411" s="31">
        <v>3</v>
      </c>
      <c r="U411" s="31" t="s">
        <v>1639</v>
      </c>
      <c r="V411" s="31" t="s">
        <v>1716</v>
      </c>
      <c r="W411" s="75" t="s">
        <v>1713</v>
      </c>
      <c r="X411" s="10"/>
    </row>
    <row r="412" s="5" customFormat="1" ht="71.25" spans="1:24">
      <c r="A412" s="24">
        <f>SUBTOTAL(103,$B$8:B412)+0</f>
        <v>405</v>
      </c>
      <c r="B412" s="154" t="s">
        <v>1628</v>
      </c>
      <c r="C412" s="31" t="s">
        <v>1678</v>
      </c>
      <c r="D412" s="81" t="s">
        <v>1717</v>
      </c>
      <c r="E412" s="31" t="s">
        <v>50</v>
      </c>
      <c r="F412" s="31" t="s">
        <v>51</v>
      </c>
      <c r="G412" s="31" t="s">
        <v>83</v>
      </c>
      <c r="H412" s="34">
        <v>40</v>
      </c>
      <c r="I412" s="34">
        <v>40</v>
      </c>
      <c r="J412" s="34"/>
      <c r="K412" s="55" t="s">
        <v>402</v>
      </c>
      <c r="L412" s="31" t="s">
        <v>1718</v>
      </c>
      <c r="M412" s="31"/>
      <c r="N412" s="31">
        <v>1</v>
      </c>
      <c r="O412" s="31">
        <v>138</v>
      </c>
      <c r="P412" s="31">
        <v>575</v>
      </c>
      <c r="Q412" s="31">
        <v>8</v>
      </c>
      <c r="R412" s="31">
        <v>26</v>
      </c>
      <c r="S412" s="31">
        <v>1</v>
      </c>
      <c r="T412" s="31">
        <v>3</v>
      </c>
      <c r="U412" s="31" t="s">
        <v>1639</v>
      </c>
      <c r="V412" s="31" t="s">
        <v>1719</v>
      </c>
      <c r="W412" s="75" t="s">
        <v>1713</v>
      </c>
      <c r="X412" s="10"/>
    </row>
    <row r="413" s="5" customFormat="1" ht="57" spans="1:24">
      <c r="A413" s="24">
        <f>SUBTOTAL(103,$B$8:B413)+0</f>
        <v>406</v>
      </c>
      <c r="B413" s="154" t="s">
        <v>1628</v>
      </c>
      <c r="C413" s="31" t="s">
        <v>1720</v>
      </c>
      <c r="D413" s="81" t="s">
        <v>1721</v>
      </c>
      <c r="E413" s="31" t="s">
        <v>50</v>
      </c>
      <c r="F413" s="31" t="s">
        <v>51</v>
      </c>
      <c r="G413" s="31" t="s">
        <v>36</v>
      </c>
      <c r="H413" s="34">
        <v>20</v>
      </c>
      <c r="I413" s="34">
        <v>20</v>
      </c>
      <c r="J413" s="34"/>
      <c r="K413" s="55" t="s">
        <v>402</v>
      </c>
      <c r="L413" s="31" t="s">
        <v>1722</v>
      </c>
      <c r="M413" s="31"/>
      <c r="N413" s="31">
        <v>1</v>
      </c>
      <c r="O413" s="31">
        <v>82</v>
      </c>
      <c r="P413" s="31">
        <v>357</v>
      </c>
      <c r="Q413" s="31">
        <v>8</v>
      </c>
      <c r="R413" s="31">
        <v>27</v>
      </c>
      <c r="S413" s="31">
        <v>2</v>
      </c>
      <c r="T413" s="31">
        <v>8</v>
      </c>
      <c r="U413" s="31" t="s">
        <v>1639</v>
      </c>
      <c r="V413" s="31" t="s">
        <v>1723</v>
      </c>
      <c r="W413" s="75" t="s">
        <v>1724</v>
      </c>
      <c r="X413" s="10"/>
    </row>
    <row r="414" s="5" customFormat="1" ht="57" spans="1:24">
      <c r="A414" s="24">
        <f>SUBTOTAL(103,$B$8:B414)+0</f>
        <v>407</v>
      </c>
      <c r="B414" s="154" t="s">
        <v>1628</v>
      </c>
      <c r="C414" s="31" t="s">
        <v>1725</v>
      </c>
      <c r="D414" s="81" t="s">
        <v>1726</v>
      </c>
      <c r="E414" s="31" t="s">
        <v>50</v>
      </c>
      <c r="F414" s="31" t="s">
        <v>51</v>
      </c>
      <c r="G414" s="31" t="s">
        <v>36</v>
      </c>
      <c r="H414" s="34">
        <v>15</v>
      </c>
      <c r="I414" s="34">
        <v>15</v>
      </c>
      <c r="J414" s="34"/>
      <c r="K414" s="55" t="s">
        <v>37</v>
      </c>
      <c r="L414" s="31" t="s">
        <v>1727</v>
      </c>
      <c r="M414" s="31"/>
      <c r="N414" s="31">
        <v>1</v>
      </c>
      <c r="O414" s="31">
        <v>62</v>
      </c>
      <c r="P414" s="31">
        <v>255</v>
      </c>
      <c r="Q414" s="31">
        <v>1</v>
      </c>
      <c r="R414" s="31">
        <v>1</v>
      </c>
      <c r="S414" s="31">
        <v>0</v>
      </c>
      <c r="T414" s="31">
        <v>0</v>
      </c>
      <c r="U414" s="31" t="s">
        <v>1639</v>
      </c>
      <c r="V414" s="31" t="s">
        <v>1728</v>
      </c>
      <c r="W414" s="75" t="s">
        <v>1641</v>
      </c>
      <c r="X414" s="10"/>
    </row>
    <row r="415" s="5" customFormat="1" ht="57" spans="1:24">
      <c r="A415" s="24">
        <f>SUBTOTAL(103,$B$8:B415)+0</f>
        <v>408</v>
      </c>
      <c r="B415" s="154" t="s">
        <v>1628</v>
      </c>
      <c r="C415" s="31" t="s">
        <v>1725</v>
      </c>
      <c r="D415" s="81" t="s">
        <v>1729</v>
      </c>
      <c r="E415" s="31" t="s">
        <v>50</v>
      </c>
      <c r="F415" s="31" t="s">
        <v>51</v>
      </c>
      <c r="G415" s="31" t="s">
        <v>36</v>
      </c>
      <c r="H415" s="34">
        <v>20</v>
      </c>
      <c r="I415" s="34">
        <v>20</v>
      </c>
      <c r="J415" s="34"/>
      <c r="K415" s="55" t="s">
        <v>37</v>
      </c>
      <c r="L415" s="31" t="s">
        <v>1730</v>
      </c>
      <c r="M415" s="31"/>
      <c r="N415" s="31">
        <v>1</v>
      </c>
      <c r="O415" s="31">
        <v>62</v>
      </c>
      <c r="P415" s="31">
        <v>255</v>
      </c>
      <c r="Q415" s="31">
        <v>1</v>
      </c>
      <c r="R415" s="31">
        <v>1</v>
      </c>
      <c r="S415" s="31">
        <v>0</v>
      </c>
      <c r="T415" s="31">
        <v>0</v>
      </c>
      <c r="U415" s="31" t="s">
        <v>1639</v>
      </c>
      <c r="V415" s="31" t="s">
        <v>1731</v>
      </c>
      <c r="W415" s="75" t="s">
        <v>1641</v>
      </c>
      <c r="X415" s="10"/>
    </row>
    <row r="416" s="5" customFormat="1" ht="85.5" spans="1:24">
      <c r="A416" s="24">
        <f>SUBTOTAL(103,$B$8:B416)+0</f>
        <v>409</v>
      </c>
      <c r="B416" s="154" t="s">
        <v>1628</v>
      </c>
      <c r="C416" s="31" t="s">
        <v>1686</v>
      </c>
      <c r="D416" s="81" t="s">
        <v>1732</v>
      </c>
      <c r="E416" s="114" t="s">
        <v>34</v>
      </c>
      <c r="F416" s="41" t="s">
        <v>35</v>
      </c>
      <c r="G416" s="31" t="s">
        <v>36</v>
      </c>
      <c r="H416" s="34">
        <v>40</v>
      </c>
      <c r="I416" s="34">
        <v>40</v>
      </c>
      <c r="J416" s="34"/>
      <c r="K416" s="55" t="s">
        <v>402</v>
      </c>
      <c r="L416" s="31" t="s">
        <v>1733</v>
      </c>
      <c r="M416" s="31"/>
      <c r="N416" s="31">
        <v>1</v>
      </c>
      <c r="O416" s="31">
        <v>153</v>
      </c>
      <c r="P416" s="31">
        <v>628</v>
      </c>
      <c r="Q416" s="31">
        <v>31</v>
      </c>
      <c r="R416" s="31">
        <v>96</v>
      </c>
      <c r="S416" s="31">
        <v>11</v>
      </c>
      <c r="T416" s="31">
        <v>40</v>
      </c>
      <c r="U416" s="31" t="s">
        <v>1639</v>
      </c>
      <c r="V416" s="31" t="s">
        <v>1734</v>
      </c>
      <c r="W416" s="75" t="s">
        <v>1677</v>
      </c>
      <c r="X416" s="10"/>
    </row>
    <row r="417" s="5" customFormat="1" ht="85.5" spans="1:24">
      <c r="A417" s="24">
        <f>SUBTOTAL(103,$B$8:B417)+0</f>
        <v>410</v>
      </c>
      <c r="B417" s="154" t="s">
        <v>1628</v>
      </c>
      <c r="C417" s="31" t="s">
        <v>1686</v>
      </c>
      <c r="D417" s="81" t="s">
        <v>1735</v>
      </c>
      <c r="E417" s="114" t="s">
        <v>34</v>
      </c>
      <c r="F417" s="41" t="s">
        <v>35</v>
      </c>
      <c r="G417" s="31" t="s">
        <v>36</v>
      </c>
      <c r="H417" s="34">
        <v>200</v>
      </c>
      <c r="I417" s="34">
        <v>200</v>
      </c>
      <c r="J417" s="34"/>
      <c r="K417" s="55" t="s">
        <v>402</v>
      </c>
      <c r="L417" s="31" t="s">
        <v>1736</v>
      </c>
      <c r="M417" s="31"/>
      <c r="N417" s="31">
        <v>1</v>
      </c>
      <c r="O417" s="31">
        <v>153</v>
      </c>
      <c r="P417" s="31">
        <v>628</v>
      </c>
      <c r="Q417" s="31">
        <v>31</v>
      </c>
      <c r="R417" s="31">
        <v>96</v>
      </c>
      <c r="S417" s="31">
        <v>11</v>
      </c>
      <c r="T417" s="31">
        <v>40</v>
      </c>
      <c r="U417" s="31" t="s">
        <v>1639</v>
      </c>
      <c r="V417" s="31" t="s">
        <v>1737</v>
      </c>
      <c r="W417" s="75" t="s">
        <v>1677</v>
      </c>
      <c r="X417" s="10"/>
    </row>
    <row r="418" s="5" customFormat="1" ht="57" spans="1:24">
      <c r="A418" s="24">
        <f>SUBTOTAL(103,$B$8:B418)+0</f>
        <v>411</v>
      </c>
      <c r="B418" s="154" t="s">
        <v>1628</v>
      </c>
      <c r="C418" s="31" t="s">
        <v>1686</v>
      </c>
      <c r="D418" s="81" t="s">
        <v>1738</v>
      </c>
      <c r="E418" s="31" t="s">
        <v>50</v>
      </c>
      <c r="F418" s="31" t="s">
        <v>51</v>
      </c>
      <c r="G418" s="31" t="s">
        <v>36</v>
      </c>
      <c r="H418" s="34">
        <v>100</v>
      </c>
      <c r="I418" s="34">
        <v>100</v>
      </c>
      <c r="J418" s="34"/>
      <c r="K418" s="55" t="s">
        <v>402</v>
      </c>
      <c r="L418" s="31" t="s">
        <v>1739</v>
      </c>
      <c r="M418" s="31"/>
      <c r="N418" s="31">
        <v>1</v>
      </c>
      <c r="O418" s="31">
        <v>153</v>
      </c>
      <c r="P418" s="31">
        <v>628</v>
      </c>
      <c r="Q418" s="31">
        <v>31</v>
      </c>
      <c r="R418" s="31">
        <v>96</v>
      </c>
      <c r="S418" s="31">
        <v>11</v>
      </c>
      <c r="T418" s="31">
        <v>40</v>
      </c>
      <c r="U418" s="31" t="s">
        <v>1639</v>
      </c>
      <c r="V418" s="31" t="s">
        <v>1740</v>
      </c>
      <c r="W418" s="75" t="s">
        <v>1677</v>
      </c>
      <c r="X418" s="10"/>
    </row>
    <row r="419" s="5" customFormat="1" ht="57" spans="1:24">
      <c r="A419" s="24">
        <f>SUBTOTAL(103,$B$8:B419)+0</f>
        <v>412</v>
      </c>
      <c r="B419" s="154" t="s">
        <v>1628</v>
      </c>
      <c r="C419" s="31" t="s">
        <v>1686</v>
      </c>
      <c r="D419" s="81" t="s">
        <v>1741</v>
      </c>
      <c r="E419" s="31" t="s">
        <v>50</v>
      </c>
      <c r="F419" s="31" t="s">
        <v>51</v>
      </c>
      <c r="G419" s="31" t="s">
        <v>36</v>
      </c>
      <c r="H419" s="34">
        <v>90</v>
      </c>
      <c r="I419" s="34">
        <v>90</v>
      </c>
      <c r="J419" s="34"/>
      <c r="K419" s="55" t="s">
        <v>402</v>
      </c>
      <c r="L419" s="31" t="s">
        <v>1742</v>
      </c>
      <c r="M419" s="31"/>
      <c r="N419" s="31">
        <v>1</v>
      </c>
      <c r="O419" s="31">
        <v>153</v>
      </c>
      <c r="P419" s="31">
        <v>628</v>
      </c>
      <c r="Q419" s="31">
        <v>31</v>
      </c>
      <c r="R419" s="31">
        <v>96</v>
      </c>
      <c r="S419" s="31">
        <v>11</v>
      </c>
      <c r="T419" s="31">
        <v>40</v>
      </c>
      <c r="U419" s="31" t="s">
        <v>1639</v>
      </c>
      <c r="V419" s="31" t="s">
        <v>1743</v>
      </c>
      <c r="W419" s="75" t="s">
        <v>1641</v>
      </c>
      <c r="X419" s="10"/>
    </row>
    <row r="420" s="5" customFormat="1" ht="57" spans="1:24">
      <c r="A420" s="24">
        <f>SUBTOTAL(103,$B$8:B420)+0</f>
        <v>413</v>
      </c>
      <c r="B420" s="154" t="s">
        <v>1628</v>
      </c>
      <c r="C420" s="31" t="s">
        <v>1673</v>
      </c>
      <c r="D420" s="81" t="s">
        <v>1744</v>
      </c>
      <c r="E420" s="31" t="s">
        <v>50</v>
      </c>
      <c r="F420" s="31" t="s">
        <v>51</v>
      </c>
      <c r="G420" s="31" t="s">
        <v>36</v>
      </c>
      <c r="H420" s="34">
        <v>35</v>
      </c>
      <c r="I420" s="34">
        <v>35</v>
      </c>
      <c r="J420" s="34"/>
      <c r="K420" s="55" t="s">
        <v>402</v>
      </c>
      <c r="L420" s="31" t="s">
        <v>1745</v>
      </c>
      <c r="M420" s="31"/>
      <c r="N420" s="31">
        <v>1</v>
      </c>
      <c r="O420" s="31">
        <v>237</v>
      </c>
      <c r="P420" s="31">
        <v>599</v>
      </c>
      <c r="Q420" s="31">
        <v>52</v>
      </c>
      <c r="R420" s="31">
        <v>170</v>
      </c>
      <c r="S420" s="31">
        <v>12</v>
      </c>
      <c r="T420" s="31">
        <v>41</v>
      </c>
      <c r="U420" s="31" t="s">
        <v>1639</v>
      </c>
      <c r="V420" s="31" t="s">
        <v>1746</v>
      </c>
      <c r="W420" s="75" t="s">
        <v>1747</v>
      </c>
      <c r="X420" s="10"/>
    </row>
    <row r="421" s="5" customFormat="1" ht="71.25" spans="1:24">
      <c r="A421" s="24">
        <f>SUBTOTAL(103,$B$8:B421)+0</f>
        <v>414</v>
      </c>
      <c r="B421" s="154" t="s">
        <v>1628</v>
      </c>
      <c r="C421" s="31" t="s">
        <v>1665</v>
      </c>
      <c r="D421" s="81" t="s">
        <v>1748</v>
      </c>
      <c r="E421" s="31" t="s">
        <v>50</v>
      </c>
      <c r="F421" s="31" t="s">
        <v>51</v>
      </c>
      <c r="G421" s="31" t="s">
        <v>36</v>
      </c>
      <c r="H421" s="34">
        <v>30</v>
      </c>
      <c r="I421" s="34">
        <v>30</v>
      </c>
      <c r="J421" s="34"/>
      <c r="K421" s="55" t="s">
        <v>402</v>
      </c>
      <c r="L421" s="31" t="s">
        <v>1749</v>
      </c>
      <c r="M421" s="31">
        <v>1</v>
      </c>
      <c r="N421" s="31"/>
      <c r="O421" s="31">
        <v>608</v>
      </c>
      <c r="P421" s="31">
        <v>2281</v>
      </c>
      <c r="Q421" s="31">
        <v>86</v>
      </c>
      <c r="R421" s="31">
        <v>440</v>
      </c>
      <c r="S421" s="31"/>
      <c r="T421" s="31"/>
      <c r="U421" s="31" t="s">
        <v>1649</v>
      </c>
      <c r="V421" s="31" t="s">
        <v>1750</v>
      </c>
      <c r="W421" s="75" t="s">
        <v>1751</v>
      </c>
      <c r="X421" s="10"/>
    </row>
    <row r="422" s="5" customFormat="1" ht="57" spans="1:24">
      <c r="A422" s="24">
        <f>SUBTOTAL(103,$B$8:B422)+0</f>
        <v>415</v>
      </c>
      <c r="B422" s="154" t="s">
        <v>1628</v>
      </c>
      <c r="C422" s="31" t="s">
        <v>1752</v>
      </c>
      <c r="D422" s="81" t="s">
        <v>1753</v>
      </c>
      <c r="E422" s="31" t="s">
        <v>50</v>
      </c>
      <c r="F422" s="31" t="s">
        <v>51</v>
      </c>
      <c r="G422" s="31" t="s">
        <v>36</v>
      </c>
      <c r="H422" s="34">
        <v>20</v>
      </c>
      <c r="I422" s="34">
        <v>20</v>
      </c>
      <c r="J422" s="34"/>
      <c r="K422" s="55" t="s">
        <v>402</v>
      </c>
      <c r="L422" s="31" t="s">
        <v>1754</v>
      </c>
      <c r="M422" s="31">
        <v>1</v>
      </c>
      <c r="N422" s="31"/>
      <c r="O422" s="31">
        <v>118</v>
      </c>
      <c r="P422" s="31">
        <v>488</v>
      </c>
      <c r="Q422" s="31">
        <v>13</v>
      </c>
      <c r="R422" s="31">
        <v>49</v>
      </c>
      <c r="S422" s="31"/>
      <c r="T422" s="31"/>
      <c r="U422" s="31" t="s">
        <v>1649</v>
      </c>
      <c r="V422" s="31" t="s">
        <v>1755</v>
      </c>
      <c r="W422" s="75" t="s">
        <v>1756</v>
      </c>
      <c r="X422" s="10"/>
    </row>
    <row r="423" s="5" customFormat="1" ht="57" spans="1:24">
      <c r="A423" s="24">
        <f>SUBTOTAL(103,$B$8:B423)+0</f>
        <v>416</v>
      </c>
      <c r="B423" s="154" t="s">
        <v>1628</v>
      </c>
      <c r="C423" s="31" t="s">
        <v>1656</v>
      </c>
      <c r="D423" s="81" t="s">
        <v>1757</v>
      </c>
      <c r="E423" s="31" t="s">
        <v>50</v>
      </c>
      <c r="F423" s="31" t="s">
        <v>51</v>
      </c>
      <c r="G423" s="31" t="s">
        <v>36</v>
      </c>
      <c r="H423" s="34">
        <v>2</v>
      </c>
      <c r="I423" s="34">
        <v>2</v>
      </c>
      <c r="J423" s="34"/>
      <c r="K423" s="55" t="s">
        <v>402</v>
      </c>
      <c r="L423" s="31" t="s">
        <v>1758</v>
      </c>
      <c r="M423" s="31">
        <v>1</v>
      </c>
      <c r="N423" s="31"/>
      <c r="O423" s="31">
        <v>266</v>
      </c>
      <c r="P423" s="31">
        <v>1034</v>
      </c>
      <c r="Q423" s="31">
        <v>32</v>
      </c>
      <c r="R423" s="31">
        <v>244</v>
      </c>
      <c r="S423" s="31"/>
      <c r="T423" s="31"/>
      <c r="U423" s="31" t="s">
        <v>1649</v>
      </c>
      <c r="V423" s="31" t="s">
        <v>1759</v>
      </c>
      <c r="W423" s="75" t="s">
        <v>1635</v>
      </c>
      <c r="X423" s="10"/>
    </row>
    <row r="424" s="5" customFormat="1" ht="57" spans="1:24">
      <c r="A424" s="24">
        <f>SUBTOTAL(103,$B$8:B424)+0</f>
        <v>417</v>
      </c>
      <c r="B424" s="31" t="s">
        <v>1628</v>
      </c>
      <c r="C424" s="31" t="s">
        <v>1673</v>
      </c>
      <c r="D424" s="81" t="s">
        <v>1760</v>
      </c>
      <c r="E424" s="31" t="s">
        <v>51</v>
      </c>
      <c r="F424" s="31" t="s">
        <v>51</v>
      </c>
      <c r="G424" s="31" t="s">
        <v>36</v>
      </c>
      <c r="H424" s="34">
        <v>15</v>
      </c>
      <c r="I424" s="34">
        <v>15</v>
      </c>
      <c r="J424" s="34"/>
      <c r="K424" s="55" t="s">
        <v>402</v>
      </c>
      <c r="L424" s="31" t="s">
        <v>1761</v>
      </c>
      <c r="M424" s="31"/>
      <c r="N424" s="31">
        <v>1</v>
      </c>
      <c r="O424" s="31">
        <v>237</v>
      </c>
      <c r="P424" s="31">
        <v>599</v>
      </c>
      <c r="Q424" s="31">
        <v>52</v>
      </c>
      <c r="R424" s="31">
        <v>170</v>
      </c>
      <c r="S424" s="31">
        <v>12</v>
      </c>
      <c r="T424" s="31">
        <v>41</v>
      </c>
      <c r="U424" s="31" t="s">
        <v>1762</v>
      </c>
      <c r="V424" s="31" t="s">
        <v>1763</v>
      </c>
      <c r="W424" s="75" t="s">
        <v>1764</v>
      </c>
      <c r="X424" s="10"/>
    </row>
    <row r="425" s="5" customFormat="1" ht="114" spans="1:24">
      <c r="A425" s="24">
        <f>SUBTOTAL(103,$B$8:B425)+0</f>
        <v>418</v>
      </c>
      <c r="B425" s="31" t="s">
        <v>1628</v>
      </c>
      <c r="C425" s="31" t="s">
        <v>1720</v>
      </c>
      <c r="D425" s="81" t="s">
        <v>1765</v>
      </c>
      <c r="E425" s="114" t="s">
        <v>34</v>
      </c>
      <c r="F425" s="41" t="s">
        <v>35</v>
      </c>
      <c r="G425" s="31" t="s">
        <v>36</v>
      </c>
      <c r="H425" s="34">
        <v>200</v>
      </c>
      <c r="I425" s="34">
        <v>200</v>
      </c>
      <c r="J425" s="34"/>
      <c r="K425" s="55" t="s">
        <v>402</v>
      </c>
      <c r="L425" s="31" t="s">
        <v>1766</v>
      </c>
      <c r="M425" s="31"/>
      <c r="N425" s="31">
        <v>1</v>
      </c>
      <c r="O425" s="31">
        <v>82</v>
      </c>
      <c r="P425" s="31">
        <v>357</v>
      </c>
      <c r="Q425" s="31">
        <v>8</v>
      </c>
      <c r="R425" s="31">
        <v>27</v>
      </c>
      <c r="S425" s="31">
        <v>2</v>
      </c>
      <c r="T425" s="31">
        <v>8</v>
      </c>
      <c r="U425" s="31" t="s">
        <v>1762</v>
      </c>
      <c r="V425" s="31" t="s">
        <v>1767</v>
      </c>
      <c r="W425" s="75" t="s">
        <v>1768</v>
      </c>
      <c r="X425" s="10"/>
    </row>
    <row r="426" s="5" customFormat="1" ht="71.25" spans="1:24">
      <c r="A426" s="24">
        <f>SUBTOTAL(103,$B$8:B426)+0</f>
        <v>419</v>
      </c>
      <c r="B426" s="154" t="s">
        <v>1628</v>
      </c>
      <c r="C426" s="31" t="s">
        <v>1701</v>
      </c>
      <c r="D426" s="81" t="s">
        <v>1769</v>
      </c>
      <c r="E426" s="31" t="s">
        <v>34</v>
      </c>
      <c r="F426" s="31" t="s">
        <v>131</v>
      </c>
      <c r="G426" s="91" t="s">
        <v>1653</v>
      </c>
      <c r="H426" s="84">
        <v>100</v>
      </c>
      <c r="I426" s="84">
        <v>100</v>
      </c>
      <c r="J426" s="84"/>
      <c r="K426" s="165" t="s">
        <v>402</v>
      </c>
      <c r="L426" s="31" t="s">
        <v>1770</v>
      </c>
      <c r="M426" s="91"/>
      <c r="N426" s="166">
        <v>1</v>
      </c>
      <c r="O426" s="166">
        <v>844</v>
      </c>
      <c r="P426" s="166">
        <v>3419</v>
      </c>
      <c r="Q426" s="166">
        <v>124</v>
      </c>
      <c r="R426" s="166">
        <v>409</v>
      </c>
      <c r="S426" s="166">
        <v>33</v>
      </c>
      <c r="T426" s="166">
        <v>120</v>
      </c>
      <c r="U426" s="31" t="s">
        <v>1639</v>
      </c>
      <c r="V426" s="31" t="s">
        <v>1771</v>
      </c>
      <c r="W426" s="75" t="s">
        <v>1772</v>
      </c>
      <c r="X426" s="10"/>
    </row>
    <row r="427" s="5" customFormat="1" ht="42.75" spans="1:24">
      <c r="A427" s="24">
        <f>SUBTOTAL(103,$B$8:B427)+0</f>
        <v>420</v>
      </c>
      <c r="B427" s="24" t="s">
        <v>1773</v>
      </c>
      <c r="C427" s="24" t="s">
        <v>1774</v>
      </c>
      <c r="D427" s="39" t="s">
        <v>1775</v>
      </c>
      <c r="E427" s="41" t="s">
        <v>50</v>
      </c>
      <c r="F427" s="41" t="s">
        <v>333</v>
      </c>
      <c r="G427" s="24" t="s">
        <v>36</v>
      </c>
      <c r="H427" s="28">
        <v>204.2045</v>
      </c>
      <c r="I427" s="28">
        <v>204.2045</v>
      </c>
      <c r="J427" s="28"/>
      <c r="K427" s="59" t="s">
        <v>402</v>
      </c>
      <c r="L427" s="56" t="s">
        <v>1776</v>
      </c>
      <c r="M427" s="56"/>
      <c r="N427" s="54"/>
      <c r="O427" s="54">
        <v>37</v>
      </c>
      <c r="P427" s="54">
        <v>137</v>
      </c>
      <c r="Q427" s="54">
        <v>7</v>
      </c>
      <c r="R427" s="54">
        <v>24</v>
      </c>
      <c r="S427" s="54"/>
      <c r="T427" s="54"/>
      <c r="U427" s="24" t="s">
        <v>1777</v>
      </c>
      <c r="V427" s="24" t="s">
        <v>1778</v>
      </c>
      <c r="W427" s="74" t="s">
        <v>1779</v>
      </c>
      <c r="X427" s="10"/>
    </row>
    <row r="428" s="5" customFormat="1" ht="71.25" spans="1:24">
      <c r="A428" s="24">
        <f>SUBTOTAL(103,$B$8:B428)+0</f>
        <v>421</v>
      </c>
      <c r="B428" s="24" t="s">
        <v>1773</v>
      </c>
      <c r="C428" s="24" t="s">
        <v>1780</v>
      </c>
      <c r="D428" s="40" t="s">
        <v>1781</v>
      </c>
      <c r="E428" s="56" t="s">
        <v>34</v>
      </c>
      <c r="F428" s="56" t="s">
        <v>35</v>
      </c>
      <c r="G428" s="24" t="s">
        <v>36</v>
      </c>
      <c r="H428" s="28">
        <v>300</v>
      </c>
      <c r="I428" s="28">
        <v>300</v>
      </c>
      <c r="J428" s="28"/>
      <c r="K428" s="59" t="s">
        <v>402</v>
      </c>
      <c r="L428" s="56" t="s">
        <v>1782</v>
      </c>
      <c r="M428" s="56"/>
      <c r="N428" s="54"/>
      <c r="O428" s="54">
        <v>250</v>
      </c>
      <c r="P428" s="54">
        <v>803</v>
      </c>
      <c r="Q428" s="54">
        <v>37</v>
      </c>
      <c r="R428" s="54">
        <v>135</v>
      </c>
      <c r="S428" s="54"/>
      <c r="T428" s="54"/>
      <c r="U428" s="24" t="s">
        <v>1783</v>
      </c>
      <c r="V428" s="56" t="s">
        <v>1784</v>
      </c>
      <c r="W428" s="174" t="s">
        <v>1785</v>
      </c>
      <c r="X428" s="10"/>
    </row>
    <row r="429" s="5" customFormat="1" ht="57" spans="1:24">
      <c r="A429" s="24">
        <f>SUBTOTAL(103,$B$8:B429)+0</f>
        <v>422</v>
      </c>
      <c r="B429" s="106" t="s">
        <v>1773</v>
      </c>
      <c r="C429" s="106" t="s">
        <v>1786</v>
      </c>
      <c r="D429" s="107" t="s">
        <v>1787</v>
      </c>
      <c r="E429" s="114" t="s">
        <v>34</v>
      </c>
      <c r="F429" s="41" t="s">
        <v>35</v>
      </c>
      <c r="G429" s="106" t="s">
        <v>36</v>
      </c>
      <c r="H429" s="159">
        <v>185</v>
      </c>
      <c r="I429" s="159">
        <v>185</v>
      </c>
      <c r="J429" s="159"/>
      <c r="K429" s="167" t="s">
        <v>402</v>
      </c>
      <c r="L429" s="114" t="s">
        <v>1788</v>
      </c>
      <c r="M429" s="114">
        <v>1</v>
      </c>
      <c r="N429" s="168"/>
      <c r="O429" s="168">
        <v>69</v>
      </c>
      <c r="P429" s="168">
        <v>198</v>
      </c>
      <c r="Q429" s="168">
        <v>14</v>
      </c>
      <c r="R429" s="168">
        <v>45</v>
      </c>
      <c r="S429" s="168"/>
      <c r="T429" s="168"/>
      <c r="U429" s="106" t="s">
        <v>1789</v>
      </c>
      <c r="V429" s="106" t="s">
        <v>1790</v>
      </c>
      <c r="W429" s="119" t="s">
        <v>1791</v>
      </c>
      <c r="X429" s="10"/>
    </row>
    <row r="430" s="5" customFormat="1" ht="57" spans="1:24">
      <c r="A430" s="24">
        <f>SUBTOTAL(103,$B$8:B430)+0</f>
        <v>423</v>
      </c>
      <c r="B430" s="24" t="s">
        <v>1773</v>
      </c>
      <c r="C430" s="24" t="s">
        <v>1774</v>
      </c>
      <c r="D430" s="25" t="s">
        <v>1792</v>
      </c>
      <c r="E430" s="114" t="s">
        <v>34</v>
      </c>
      <c r="F430" s="41" t="s">
        <v>35</v>
      </c>
      <c r="G430" s="27" t="s">
        <v>36</v>
      </c>
      <c r="H430" s="28">
        <v>80</v>
      </c>
      <c r="I430" s="28">
        <v>80</v>
      </c>
      <c r="J430" s="28"/>
      <c r="K430" s="59" t="s">
        <v>402</v>
      </c>
      <c r="L430" s="24" t="s">
        <v>1793</v>
      </c>
      <c r="M430" s="27"/>
      <c r="N430" s="27"/>
      <c r="O430" s="27">
        <v>45</v>
      </c>
      <c r="P430" s="27">
        <v>137</v>
      </c>
      <c r="Q430" s="27">
        <v>3</v>
      </c>
      <c r="R430" s="27">
        <v>12</v>
      </c>
      <c r="S430" s="27"/>
      <c r="T430" s="27"/>
      <c r="U430" s="24" t="s">
        <v>1777</v>
      </c>
      <c r="V430" s="24" t="s">
        <v>1793</v>
      </c>
      <c r="W430" s="74" t="s">
        <v>1794</v>
      </c>
      <c r="X430" s="10"/>
    </row>
    <row r="431" s="5" customFormat="1" ht="128.25" spans="1:24">
      <c r="A431" s="24">
        <f>SUBTOTAL(103,$B$8:B431)+0</f>
        <v>424</v>
      </c>
      <c r="B431" s="160" t="s">
        <v>1773</v>
      </c>
      <c r="C431" s="160" t="s">
        <v>1795</v>
      </c>
      <c r="D431" s="161" t="s">
        <v>1796</v>
      </c>
      <c r="E431" s="114" t="s">
        <v>34</v>
      </c>
      <c r="F431" s="41" t="s">
        <v>35</v>
      </c>
      <c r="G431" s="160" t="s">
        <v>222</v>
      </c>
      <c r="H431" s="162">
        <v>265</v>
      </c>
      <c r="I431" s="162">
        <v>265</v>
      </c>
      <c r="J431" s="162"/>
      <c r="K431" s="169" t="s">
        <v>402</v>
      </c>
      <c r="L431" s="170" t="s">
        <v>1797</v>
      </c>
      <c r="M431" s="170">
        <v>1</v>
      </c>
      <c r="N431" s="171"/>
      <c r="O431" s="164">
        <v>202</v>
      </c>
      <c r="P431" s="164">
        <v>688</v>
      </c>
      <c r="Q431" s="164">
        <v>29</v>
      </c>
      <c r="R431" s="164">
        <v>92</v>
      </c>
      <c r="S431" s="171"/>
      <c r="T431" s="171"/>
      <c r="U431" s="160" t="s">
        <v>1798</v>
      </c>
      <c r="V431" s="160" t="s">
        <v>1799</v>
      </c>
      <c r="W431" s="175" t="s">
        <v>1800</v>
      </c>
      <c r="X431" s="10"/>
    </row>
    <row r="432" s="5" customFormat="1" ht="57" spans="1:24">
      <c r="A432" s="24">
        <f>SUBTOTAL(103,$B$8:B432)+0</f>
        <v>425</v>
      </c>
      <c r="B432" s="24" t="s">
        <v>1773</v>
      </c>
      <c r="C432" s="24" t="s">
        <v>1786</v>
      </c>
      <c r="D432" s="39" t="s">
        <v>1801</v>
      </c>
      <c r="E432" s="114" t="s">
        <v>34</v>
      </c>
      <c r="F432" s="41" t="s">
        <v>35</v>
      </c>
      <c r="G432" s="27" t="s">
        <v>36</v>
      </c>
      <c r="H432" s="28">
        <v>90</v>
      </c>
      <c r="I432" s="28">
        <v>90</v>
      </c>
      <c r="J432" s="28"/>
      <c r="K432" s="59" t="s">
        <v>402</v>
      </c>
      <c r="L432" s="56" t="s">
        <v>1802</v>
      </c>
      <c r="M432" s="56">
        <v>1</v>
      </c>
      <c r="N432" s="87"/>
      <c r="O432" s="54">
        <v>87</v>
      </c>
      <c r="P432" s="54">
        <v>306</v>
      </c>
      <c r="Q432" s="54">
        <v>16</v>
      </c>
      <c r="R432" s="54">
        <v>54</v>
      </c>
      <c r="S432" s="54"/>
      <c r="T432" s="54"/>
      <c r="U432" s="24" t="s">
        <v>1803</v>
      </c>
      <c r="V432" s="24" t="s">
        <v>1790</v>
      </c>
      <c r="W432" s="74" t="s">
        <v>1804</v>
      </c>
      <c r="X432" s="10"/>
    </row>
    <row r="433" s="5" customFormat="1" ht="71.25" spans="1:24">
      <c r="A433" s="24">
        <f>SUBTOTAL(103,$B$8:B433)+0</f>
        <v>426</v>
      </c>
      <c r="B433" s="24" t="s">
        <v>1773</v>
      </c>
      <c r="C433" s="24" t="s">
        <v>1795</v>
      </c>
      <c r="D433" s="39" t="s">
        <v>1805</v>
      </c>
      <c r="E433" s="93" t="s">
        <v>50</v>
      </c>
      <c r="F433" s="41" t="s">
        <v>483</v>
      </c>
      <c r="G433" s="24" t="s">
        <v>1806</v>
      </c>
      <c r="H433" s="28">
        <v>30</v>
      </c>
      <c r="I433" s="28">
        <v>30</v>
      </c>
      <c r="J433" s="28"/>
      <c r="K433" s="59" t="s">
        <v>402</v>
      </c>
      <c r="L433" s="56" t="s">
        <v>1807</v>
      </c>
      <c r="M433" s="56">
        <v>1</v>
      </c>
      <c r="N433" s="54"/>
      <c r="O433" s="27">
        <v>28</v>
      </c>
      <c r="P433" s="27">
        <v>91</v>
      </c>
      <c r="Q433" s="27">
        <v>3</v>
      </c>
      <c r="R433" s="27">
        <v>9</v>
      </c>
      <c r="S433" s="54"/>
      <c r="T433" s="54"/>
      <c r="U433" s="24" t="s">
        <v>1798</v>
      </c>
      <c r="V433" s="24" t="s">
        <v>1808</v>
      </c>
      <c r="W433" s="74" t="s">
        <v>1809</v>
      </c>
      <c r="X433" s="10"/>
    </row>
    <row r="434" s="5" customFormat="1" ht="71.25" spans="1:24">
      <c r="A434" s="24">
        <f>SUBTOTAL(103,$B$8:B434)+0</f>
        <v>427</v>
      </c>
      <c r="B434" s="106" t="s">
        <v>1773</v>
      </c>
      <c r="C434" s="106" t="s">
        <v>1810</v>
      </c>
      <c r="D434" s="107" t="s">
        <v>1811</v>
      </c>
      <c r="E434" s="114" t="s">
        <v>34</v>
      </c>
      <c r="F434" s="41" t="s">
        <v>35</v>
      </c>
      <c r="G434" s="106" t="s">
        <v>36</v>
      </c>
      <c r="H434" s="159">
        <v>265</v>
      </c>
      <c r="I434" s="159">
        <v>265</v>
      </c>
      <c r="J434" s="159"/>
      <c r="K434" s="167" t="s">
        <v>402</v>
      </c>
      <c r="L434" s="114" t="s">
        <v>1812</v>
      </c>
      <c r="M434" s="114"/>
      <c r="N434" s="168">
        <v>1</v>
      </c>
      <c r="O434" s="168">
        <v>185</v>
      </c>
      <c r="P434" s="168">
        <v>546</v>
      </c>
      <c r="Q434" s="168">
        <v>35</v>
      </c>
      <c r="R434" s="168">
        <v>153</v>
      </c>
      <c r="S434" s="168"/>
      <c r="T434" s="168"/>
      <c r="U434" s="106" t="s">
        <v>1813</v>
      </c>
      <c r="V434" s="106" t="s">
        <v>1814</v>
      </c>
      <c r="W434" s="119" t="s">
        <v>1815</v>
      </c>
      <c r="X434" s="10"/>
    </row>
    <row r="435" s="5" customFormat="1" ht="85.5" spans="1:24">
      <c r="A435" s="24">
        <f>SUBTOTAL(103,$B$8:B435)+0</f>
        <v>428</v>
      </c>
      <c r="B435" s="24" t="s">
        <v>1773</v>
      </c>
      <c r="C435" s="24" t="s">
        <v>1780</v>
      </c>
      <c r="D435" s="39" t="s">
        <v>1816</v>
      </c>
      <c r="E435" s="41" t="s">
        <v>50</v>
      </c>
      <c r="F435" s="41" t="s">
        <v>483</v>
      </c>
      <c r="G435" s="24" t="s">
        <v>36</v>
      </c>
      <c r="H435" s="28">
        <v>20</v>
      </c>
      <c r="I435" s="28">
        <v>20</v>
      </c>
      <c r="J435" s="28"/>
      <c r="K435" s="59" t="s">
        <v>402</v>
      </c>
      <c r="L435" s="56" t="s">
        <v>1817</v>
      </c>
      <c r="M435" s="56">
        <v>1</v>
      </c>
      <c r="N435" s="54"/>
      <c r="O435" s="54">
        <v>92</v>
      </c>
      <c r="P435" s="54">
        <v>271</v>
      </c>
      <c r="Q435" s="54">
        <v>8</v>
      </c>
      <c r="R435" s="54">
        <v>23</v>
      </c>
      <c r="S435" s="54"/>
      <c r="T435" s="54"/>
      <c r="U435" s="24" t="s">
        <v>1783</v>
      </c>
      <c r="V435" s="24" t="s">
        <v>1818</v>
      </c>
      <c r="W435" s="74" t="s">
        <v>1819</v>
      </c>
      <c r="X435" s="10"/>
    </row>
    <row r="436" s="5" customFormat="1" ht="57" spans="1:24">
      <c r="A436" s="24">
        <f>SUBTOTAL(103,$B$8:B436)+0</f>
        <v>429</v>
      </c>
      <c r="B436" s="160" t="s">
        <v>1773</v>
      </c>
      <c r="C436" s="160" t="s">
        <v>1774</v>
      </c>
      <c r="D436" s="156" t="s">
        <v>1820</v>
      </c>
      <c r="E436" s="155" t="s">
        <v>50</v>
      </c>
      <c r="F436" s="163" t="s">
        <v>483</v>
      </c>
      <c r="G436" s="164" t="s">
        <v>36</v>
      </c>
      <c r="H436" s="162">
        <v>80</v>
      </c>
      <c r="I436" s="162">
        <v>80</v>
      </c>
      <c r="J436" s="162"/>
      <c r="K436" s="162" t="s">
        <v>402</v>
      </c>
      <c r="L436" s="160" t="s">
        <v>1821</v>
      </c>
      <c r="M436" s="170">
        <v>1</v>
      </c>
      <c r="N436" s="171"/>
      <c r="O436" s="171">
        <v>805</v>
      </c>
      <c r="P436" s="171">
        <v>2835</v>
      </c>
      <c r="Q436" s="171">
        <v>168</v>
      </c>
      <c r="R436" s="171">
        <v>556</v>
      </c>
      <c r="S436" s="171"/>
      <c r="T436" s="171"/>
      <c r="U436" s="160" t="s">
        <v>1777</v>
      </c>
      <c r="V436" s="176" t="s">
        <v>1822</v>
      </c>
      <c r="W436" s="175" t="s">
        <v>1823</v>
      </c>
      <c r="X436" s="10"/>
    </row>
    <row r="437" s="5" customFormat="1" ht="101.25" spans="1:24">
      <c r="A437" s="24">
        <f>SUBTOTAL(103,$B$8:B437)+0</f>
        <v>430</v>
      </c>
      <c r="B437" s="24" t="s">
        <v>1773</v>
      </c>
      <c r="C437" s="24" t="s">
        <v>1774</v>
      </c>
      <c r="D437" s="25" t="s">
        <v>1824</v>
      </c>
      <c r="E437" s="41" t="s">
        <v>34</v>
      </c>
      <c r="F437" s="41" t="s">
        <v>131</v>
      </c>
      <c r="G437" s="27" t="s">
        <v>36</v>
      </c>
      <c r="H437" s="28">
        <v>82</v>
      </c>
      <c r="I437" s="28">
        <v>82</v>
      </c>
      <c r="J437" s="28"/>
      <c r="K437" s="59" t="s">
        <v>402</v>
      </c>
      <c r="L437" s="24" t="s">
        <v>1825</v>
      </c>
      <c r="M437" s="27"/>
      <c r="N437" s="77"/>
      <c r="O437" s="172">
        <v>478</v>
      </c>
      <c r="P437" s="172">
        <v>1735</v>
      </c>
      <c r="Q437" s="172">
        <v>64</v>
      </c>
      <c r="R437" s="172">
        <v>255</v>
      </c>
      <c r="S437" s="77"/>
      <c r="T437" s="77"/>
      <c r="U437" s="24" t="s">
        <v>1777</v>
      </c>
      <c r="V437" s="24" t="s">
        <v>1826</v>
      </c>
      <c r="W437" s="74" t="s">
        <v>1827</v>
      </c>
      <c r="X437" s="10" t="s">
        <v>661</v>
      </c>
    </row>
    <row r="438" s="5" customFormat="1" ht="85.5" spans="1:24">
      <c r="A438" s="24">
        <f>SUBTOTAL(103,$B$8:B438)+0</f>
        <v>431</v>
      </c>
      <c r="B438" s="24" t="s">
        <v>1773</v>
      </c>
      <c r="C438" s="24" t="s">
        <v>1786</v>
      </c>
      <c r="D438" s="39" t="s">
        <v>1828</v>
      </c>
      <c r="E438" s="41" t="s">
        <v>34</v>
      </c>
      <c r="F438" s="41" t="s">
        <v>131</v>
      </c>
      <c r="G438" s="24" t="s">
        <v>36</v>
      </c>
      <c r="H438" s="28">
        <v>75</v>
      </c>
      <c r="I438" s="28">
        <v>75</v>
      </c>
      <c r="J438" s="28"/>
      <c r="K438" s="59" t="s">
        <v>402</v>
      </c>
      <c r="L438" s="56" t="s">
        <v>1829</v>
      </c>
      <c r="M438" s="56">
        <v>1</v>
      </c>
      <c r="N438" s="54"/>
      <c r="O438" s="54">
        <v>191</v>
      </c>
      <c r="P438" s="54">
        <v>547</v>
      </c>
      <c r="Q438" s="54">
        <v>25</v>
      </c>
      <c r="R438" s="54">
        <v>83</v>
      </c>
      <c r="S438" s="54"/>
      <c r="T438" s="54"/>
      <c r="U438" s="24" t="s">
        <v>1789</v>
      </c>
      <c r="V438" s="24" t="s">
        <v>1830</v>
      </c>
      <c r="W438" s="74" t="s">
        <v>1831</v>
      </c>
      <c r="X438" s="10"/>
    </row>
    <row r="439" s="5" customFormat="1" ht="115.5" spans="1:24">
      <c r="A439" s="24">
        <f>SUBTOTAL(103,$B$8:B439)+0</f>
        <v>432</v>
      </c>
      <c r="B439" s="24" t="s">
        <v>1773</v>
      </c>
      <c r="C439" s="24" t="s">
        <v>1786</v>
      </c>
      <c r="D439" s="39" t="s">
        <v>1832</v>
      </c>
      <c r="E439" s="41" t="s">
        <v>34</v>
      </c>
      <c r="F439" s="41" t="s">
        <v>131</v>
      </c>
      <c r="G439" s="24" t="s">
        <v>36</v>
      </c>
      <c r="H439" s="28">
        <v>80</v>
      </c>
      <c r="I439" s="28">
        <v>80</v>
      </c>
      <c r="J439" s="28"/>
      <c r="K439" s="59" t="s">
        <v>402</v>
      </c>
      <c r="L439" s="56" t="s">
        <v>1833</v>
      </c>
      <c r="M439" s="56">
        <v>1</v>
      </c>
      <c r="N439" s="54"/>
      <c r="O439" s="172">
        <v>170</v>
      </c>
      <c r="P439" s="172">
        <v>553</v>
      </c>
      <c r="Q439" s="172">
        <v>25</v>
      </c>
      <c r="R439" s="172">
        <v>83</v>
      </c>
      <c r="S439" s="54"/>
      <c r="T439" s="54"/>
      <c r="U439" s="24" t="s">
        <v>1789</v>
      </c>
      <c r="V439" s="24" t="s">
        <v>1834</v>
      </c>
      <c r="W439" s="74" t="s">
        <v>1835</v>
      </c>
      <c r="X439" s="10" t="s">
        <v>661</v>
      </c>
    </row>
    <row r="440" s="5" customFormat="1" ht="57" spans="1:24">
      <c r="A440" s="24">
        <f>SUBTOTAL(103,$B$8:B440)+0</f>
        <v>433</v>
      </c>
      <c r="B440" s="24" t="s">
        <v>1773</v>
      </c>
      <c r="C440" s="24" t="s">
        <v>1810</v>
      </c>
      <c r="D440" s="39" t="s">
        <v>1836</v>
      </c>
      <c r="E440" s="41" t="s">
        <v>34</v>
      </c>
      <c r="F440" s="41" t="s">
        <v>131</v>
      </c>
      <c r="G440" s="24" t="s">
        <v>36</v>
      </c>
      <c r="H440" s="28">
        <v>50</v>
      </c>
      <c r="I440" s="28">
        <v>50</v>
      </c>
      <c r="J440" s="28"/>
      <c r="K440" s="59" t="s">
        <v>402</v>
      </c>
      <c r="L440" s="56" t="s">
        <v>1837</v>
      </c>
      <c r="M440" s="56"/>
      <c r="N440" s="54">
        <v>1</v>
      </c>
      <c r="O440" s="54">
        <v>175</v>
      </c>
      <c r="P440" s="54">
        <v>365</v>
      </c>
      <c r="Q440" s="54">
        <v>39</v>
      </c>
      <c r="R440" s="54">
        <v>147</v>
      </c>
      <c r="S440" s="54"/>
      <c r="T440" s="54"/>
      <c r="U440" s="24" t="s">
        <v>1813</v>
      </c>
      <c r="V440" s="24" t="s">
        <v>1838</v>
      </c>
      <c r="W440" s="74" t="s">
        <v>1839</v>
      </c>
      <c r="X440" s="10"/>
    </row>
    <row r="441" s="5" customFormat="1" ht="57" spans="1:24">
      <c r="A441" s="24">
        <f>SUBTOTAL(103,$B$8:B441)+0</f>
        <v>434</v>
      </c>
      <c r="B441" s="24" t="s">
        <v>1773</v>
      </c>
      <c r="C441" s="24" t="s">
        <v>1780</v>
      </c>
      <c r="D441" s="39" t="s">
        <v>1840</v>
      </c>
      <c r="E441" s="41" t="s">
        <v>50</v>
      </c>
      <c r="F441" s="41" t="s">
        <v>333</v>
      </c>
      <c r="G441" s="24" t="s">
        <v>36</v>
      </c>
      <c r="H441" s="28">
        <v>40</v>
      </c>
      <c r="I441" s="28">
        <v>40</v>
      </c>
      <c r="J441" s="28"/>
      <c r="K441" s="59" t="s">
        <v>402</v>
      </c>
      <c r="L441" s="56" t="s">
        <v>1841</v>
      </c>
      <c r="M441" s="56"/>
      <c r="N441" s="54"/>
      <c r="O441" s="54">
        <v>72</v>
      </c>
      <c r="P441" s="54">
        <v>270</v>
      </c>
      <c r="Q441" s="54">
        <v>16</v>
      </c>
      <c r="R441" s="54">
        <v>63</v>
      </c>
      <c r="S441" s="54"/>
      <c r="T441" s="54"/>
      <c r="U441" s="24" t="s">
        <v>1783</v>
      </c>
      <c r="V441" s="24" t="s">
        <v>1842</v>
      </c>
      <c r="W441" s="74" t="s">
        <v>1843</v>
      </c>
      <c r="X441" s="10"/>
    </row>
    <row r="442" s="5" customFormat="1" ht="57" spans="1:24">
      <c r="A442" s="24">
        <f>SUBTOTAL(103,$B$8:B442)+0</f>
        <v>435</v>
      </c>
      <c r="B442" s="24" t="s">
        <v>1773</v>
      </c>
      <c r="C442" s="24" t="s">
        <v>1780</v>
      </c>
      <c r="D442" s="39" t="s">
        <v>1844</v>
      </c>
      <c r="E442" s="41" t="s">
        <v>50</v>
      </c>
      <c r="F442" s="41" t="s">
        <v>333</v>
      </c>
      <c r="G442" s="24" t="s">
        <v>36</v>
      </c>
      <c r="H442" s="28">
        <v>20</v>
      </c>
      <c r="I442" s="28">
        <v>20</v>
      </c>
      <c r="J442" s="28"/>
      <c r="K442" s="59" t="s">
        <v>402</v>
      </c>
      <c r="L442" s="56" t="s">
        <v>1845</v>
      </c>
      <c r="M442" s="56"/>
      <c r="N442" s="54"/>
      <c r="O442" s="54">
        <v>92</v>
      </c>
      <c r="P442" s="54">
        <v>271</v>
      </c>
      <c r="Q442" s="54">
        <v>8</v>
      </c>
      <c r="R442" s="54">
        <v>23</v>
      </c>
      <c r="S442" s="54"/>
      <c r="T442" s="54"/>
      <c r="U442" s="24" t="s">
        <v>1783</v>
      </c>
      <c r="V442" s="24" t="s">
        <v>1846</v>
      </c>
      <c r="W442" s="74" t="s">
        <v>1847</v>
      </c>
      <c r="X442" s="10"/>
    </row>
    <row r="443" s="5" customFormat="1" ht="57" spans="1:24">
      <c r="A443" s="24">
        <f>SUBTOTAL(103,$B$8:B443)+0</f>
        <v>436</v>
      </c>
      <c r="B443" s="24" t="s">
        <v>1773</v>
      </c>
      <c r="C443" s="24" t="s">
        <v>1795</v>
      </c>
      <c r="D443" s="39" t="s">
        <v>1848</v>
      </c>
      <c r="E443" s="41" t="s">
        <v>50</v>
      </c>
      <c r="F443" s="41" t="s">
        <v>310</v>
      </c>
      <c r="G443" s="24" t="s">
        <v>36</v>
      </c>
      <c r="H443" s="28">
        <v>5</v>
      </c>
      <c r="I443" s="28">
        <v>5</v>
      </c>
      <c r="J443" s="28"/>
      <c r="K443" s="59" t="s">
        <v>402</v>
      </c>
      <c r="L443" s="56" t="s">
        <v>1849</v>
      </c>
      <c r="M443" s="56">
        <v>1</v>
      </c>
      <c r="N443" s="54"/>
      <c r="O443" s="27">
        <v>37</v>
      </c>
      <c r="P443" s="27">
        <v>106</v>
      </c>
      <c r="Q443" s="27">
        <v>9</v>
      </c>
      <c r="R443" s="27">
        <v>48</v>
      </c>
      <c r="S443" s="54"/>
      <c r="T443" s="54"/>
      <c r="U443" s="24" t="s">
        <v>1798</v>
      </c>
      <c r="V443" s="24" t="s">
        <v>1850</v>
      </c>
      <c r="W443" s="74" t="s">
        <v>1851</v>
      </c>
      <c r="X443" s="10"/>
    </row>
    <row r="444" s="5" customFormat="1" ht="57" spans="1:24">
      <c r="A444" s="24">
        <f>SUBTOTAL(103,$B$8:B444)+0</f>
        <v>437</v>
      </c>
      <c r="B444" s="24" t="s">
        <v>1773</v>
      </c>
      <c r="C444" s="24" t="s">
        <v>1786</v>
      </c>
      <c r="D444" s="39" t="s">
        <v>1852</v>
      </c>
      <c r="E444" s="41" t="s">
        <v>50</v>
      </c>
      <c r="F444" s="41" t="s">
        <v>483</v>
      </c>
      <c r="G444" s="24" t="s">
        <v>36</v>
      </c>
      <c r="H444" s="28">
        <v>45</v>
      </c>
      <c r="I444" s="28">
        <v>45</v>
      </c>
      <c r="J444" s="28"/>
      <c r="K444" s="28" t="s">
        <v>402</v>
      </c>
      <c r="L444" s="56" t="s">
        <v>1853</v>
      </c>
      <c r="M444" s="56">
        <v>1</v>
      </c>
      <c r="N444" s="54"/>
      <c r="O444" s="54">
        <v>561</v>
      </c>
      <c r="P444" s="54">
        <v>1707</v>
      </c>
      <c r="Q444" s="54">
        <v>61</v>
      </c>
      <c r="R444" s="54">
        <v>187</v>
      </c>
      <c r="S444" s="54">
        <v>25</v>
      </c>
      <c r="T444" s="54">
        <v>75</v>
      </c>
      <c r="U444" s="24" t="s">
        <v>1803</v>
      </c>
      <c r="V444" s="24" t="s">
        <v>1854</v>
      </c>
      <c r="W444" s="74" t="s">
        <v>1855</v>
      </c>
      <c r="X444" s="10"/>
    </row>
    <row r="445" s="5" customFormat="1" ht="71.25" spans="1:24">
      <c r="A445" s="24">
        <f>SUBTOTAL(103,$B$8:B445)+0</f>
        <v>438</v>
      </c>
      <c r="B445" s="24" t="s">
        <v>1856</v>
      </c>
      <c r="C445" s="24" t="s">
        <v>1857</v>
      </c>
      <c r="D445" s="35" t="s">
        <v>1858</v>
      </c>
      <c r="E445" s="114" t="s">
        <v>34</v>
      </c>
      <c r="F445" s="41" t="s">
        <v>35</v>
      </c>
      <c r="G445" s="24" t="s">
        <v>222</v>
      </c>
      <c r="H445" s="28">
        <v>500</v>
      </c>
      <c r="I445" s="28">
        <v>500</v>
      </c>
      <c r="J445" s="28"/>
      <c r="K445" s="59" t="s">
        <v>402</v>
      </c>
      <c r="L445" s="36" t="s">
        <v>1859</v>
      </c>
      <c r="M445" s="36"/>
      <c r="N445" s="54">
        <v>1</v>
      </c>
      <c r="O445" s="24">
        <v>344</v>
      </c>
      <c r="P445" s="24">
        <v>1557</v>
      </c>
      <c r="Q445" s="24">
        <v>280</v>
      </c>
      <c r="R445" s="24">
        <v>1293</v>
      </c>
      <c r="S445" s="24">
        <v>23</v>
      </c>
      <c r="T445" s="24">
        <v>99</v>
      </c>
      <c r="U445" s="24" t="s">
        <v>1860</v>
      </c>
      <c r="V445" s="177" t="s">
        <v>1139</v>
      </c>
      <c r="W445" s="178" t="s">
        <v>1861</v>
      </c>
      <c r="X445" s="10"/>
    </row>
    <row r="446" s="5" customFormat="1" ht="42.75" spans="1:24">
      <c r="A446" s="24">
        <f>SUBTOTAL(103,$B$8:B446)+0</f>
        <v>439</v>
      </c>
      <c r="B446" s="24" t="s">
        <v>1856</v>
      </c>
      <c r="C446" s="24" t="s">
        <v>1862</v>
      </c>
      <c r="D446" s="35" t="s">
        <v>1863</v>
      </c>
      <c r="E446" s="41" t="s">
        <v>50</v>
      </c>
      <c r="F446" s="41" t="s">
        <v>51</v>
      </c>
      <c r="G446" s="24" t="s">
        <v>36</v>
      </c>
      <c r="H446" s="28">
        <v>72</v>
      </c>
      <c r="I446" s="28">
        <v>72</v>
      </c>
      <c r="J446" s="28"/>
      <c r="K446" s="59" t="s">
        <v>402</v>
      </c>
      <c r="L446" s="24" t="s">
        <v>1864</v>
      </c>
      <c r="M446" s="36"/>
      <c r="N446" s="54">
        <v>1</v>
      </c>
      <c r="O446" s="54">
        <v>316</v>
      </c>
      <c r="P446" s="54">
        <v>1450</v>
      </c>
      <c r="Q446" s="54">
        <v>273</v>
      </c>
      <c r="R446" s="54">
        <v>1264</v>
      </c>
      <c r="S446" s="54">
        <v>11</v>
      </c>
      <c r="T446" s="54">
        <v>58</v>
      </c>
      <c r="U446" s="24" t="s">
        <v>1865</v>
      </c>
      <c r="V446" s="179" t="s">
        <v>1866</v>
      </c>
      <c r="W446" s="178" t="s">
        <v>1867</v>
      </c>
      <c r="X446" s="10"/>
    </row>
    <row r="447" s="5" customFormat="1" ht="57" spans="1:24">
      <c r="A447" s="24">
        <f>SUBTOTAL(103,$B$8:B447)+0</f>
        <v>440</v>
      </c>
      <c r="B447" s="24" t="s">
        <v>1856</v>
      </c>
      <c r="C447" s="24" t="s">
        <v>1857</v>
      </c>
      <c r="D447" s="35" t="s">
        <v>1868</v>
      </c>
      <c r="E447" s="41" t="s">
        <v>50</v>
      </c>
      <c r="F447" s="41" t="s">
        <v>51</v>
      </c>
      <c r="G447" s="24" t="s">
        <v>36</v>
      </c>
      <c r="H447" s="28">
        <v>50</v>
      </c>
      <c r="I447" s="28">
        <v>50</v>
      </c>
      <c r="J447" s="28"/>
      <c r="K447" s="59" t="s">
        <v>402</v>
      </c>
      <c r="L447" s="24" t="s">
        <v>1869</v>
      </c>
      <c r="M447" s="36"/>
      <c r="N447" s="54">
        <v>1</v>
      </c>
      <c r="O447" s="24">
        <v>344</v>
      </c>
      <c r="P447" s="24">
        <v>1557</v>
      </c>
      <c r="Q447" s="24">
        <v>280</v>
      </c>
      <c r="R447" s="24">
        <v>1293</v>
      </c>
      <c r="S447" s="24">
        <v>23</v>
      </c>
      <c r="T447" s="24">
        <v>99</v>
      </c>
      <c r="U447" s="24" t="s">
        <v>1860</v>
      </c>
      <c r="V447" s="179" t="s">
        <v>525</v>
      </c>
      <c r="W447" s="178" t="s">
        <v>1870</v>
      </c>
      <c r="X447" s="10"/>
    </row>
    <row r="448" s="5" customFormat="1" ht="42.75" spans="1:24">
      <c r="A448" s="24">
        <f>SUBTOTAL(103,$B$8:B448)+0</f>
        <v>441</v>
      </c>
      <c r="B448" s="24" t="s">
        <v>1856</v>
      </c>
      <c r="C448" s="24" t="s">
        <v>1871</v>
      </c>
      <c r="D448" s="39" t="s">
        <v>1872</v>
      </c>
      <c r="E448" s="41" t="s">
        <v>50</v>
      </c>
      <c r="F448" s="41" t="s">
        <v>51</v>
      </c>
      <c r="G448" s="24" t="s">
        <v>36</v>
      </c>
      <c r="H448" s="28">
        <v>40</v>
      </c>
      <c r="I448" s="28">
        <v>40</v>
      </c>
      <c r="J448" s="28"/>
      <c r="K448" s="28" t="s">
        <v>402</v>
      </c>
      <c r="L448" s="36" t="s">
        <v>1873</v>
      </c>
      <c r="M448" s="36">
        <v>1</v>
      </c>
      <c r="N448" s="54"/>
      <c r="O448" s="54">
        <v>422</v>
      </c>
      <c r="P448" s="54">
        <v>1520</v>
      </c>
      <c r="Q448" s="54">
        <v>47</v>
      </c>
      <c r="R448" s="54">
        <v>154</v>
      </c>
      <c r="S448" s="54"/>
      <c r="T448" s="54"/>
      <c r="U448" s="24" t="s">
        <v>1874</v>
      </c>
      <c r="V448" s="179" t="s">
        <v>1875</v>
      </c>
      <c r="W448" s="178" t="s">
        <v>1876</v>
      </c>
      <c r="X448" s="10"/>
    </row>
    <row r="449" s="5" customFormat="1" ht="42.75" spans="1:24">
      <c r="A449" s="24">
        <f>SUBTOTAL(103,$B$8:B449)+0</f>
        <v>442</v>
      </c>
      <c r="B449" s="24" t="s">
        <v>1856</v>
      </c>
      <c r="C449" s="24" t="s">
        <v>1877</v>
      </c>
      <c r="D449" s="35" t="s">
        <v>1878</v>
      </c>
      <c r="E449" s="41" t="s">
        <v>50</v>
      </c>
      <c r="F449" s="41" t="s">
        <v>51</v>
      </c>
      <c r="G449" s="24" t="s">
        <v>36</v>
      </c>
      <c r="H449" s="28">
        <v>30</v>
      </c>
      <c r="I449" s="28">
        <v>30</v>
      </c>
      <c r="J449" s="28"/>
      <c r="K449" s="59" t="s">
        <v>402</v>
      </c>
      <c r="L449" s="36" t="s">
        <v>1879</v>
      </c>
      <c r="M449" s="36">
        <v>1</v>
      </c>
      <c r="N449" s="54"/>
      <c r="O449" s="54">
        <v>296</v>
      </c>
      <c r="P449" s="54">
        <v>1142</v>
      </c>
      <c r="Q449" s="54"/>
      <c r="R449" s="54"/>
      <c r="S449" s="54"/>
      <c r="T449" s="54"/>
      <c r="U449" s="24" t="s">
        <v>1880</v>
      </c>
      <c r="V449" s="179" t="s">
        <v>1881</v>
      </c>
      <c r="W449" s="178" t="s">
        <v>1882</v>
      </c>
      <c r="X449" s="10"/>
    </row>
    <row r="450" s="5" customFormat="1" ht="57" spans="1:24">
      <c r="A450" s="24">
        <f>SUBTOTAL(103,$B$8:B450)+0</f>
        <v>443</v>
      </c>
      <c r="B450" s="24" t="s">
        <v>1856</v>
      </c>
      <c r="C450" s="24" t="s">
        <v>1883</v>
      </c>
      <c r="D450" s="121" t="s">
        <v>1884</v>
      </c>
      <c r="E450" s="41" t="s">
        <v>50</v>
      </c>
      <c r="F450" s="41" t="s">
        <v>51</v>
      </c>
      <c r="G450" s="24" t="s">
        <v>36</v>
      </c>
      <c r="H450" s="28">
        <v>110</v>
      </c>
      <c r="I450" s="28">
        <v>110</v>
      </c>
      <c r="J450" s="103"/>
      <c r="K450" s="59" t="s">
        <v>402</v>
      </c>
      <c r="L450" s="24" t="s">
        <v>1885</v>
      </c>
      <c r="M450" s="36">
        <v>1</v>
      </c>
      <c r="N450" s="10"/>
      <c r="O450" s="27">
        <v>224</v>
      </c>
      <c r="P450" s="27">
        <v>902</v>
      </c>
      <c r="Q450" s="27">
        <v>32</v>
      </c>
      <c r="R450" s="27">
        <v>110</v>
      </c>
      <c r="S450" s="27"/>
      <c r="T450" s="27"/>
      <c r="U450" s="106" t="s">
        <v>1886</v>
      </c>
      <c r="V450" s="179" t="s">
        <v>1887</v>
      </c>
      <c r="W450" s="178" t="s">
        <v>1888</v>
      </c>
      <c r="X450" s="10"/>
    </row>
    <row r="451" s="5" customFormat="1" ht="57" spans="1:24">
      <c r="A451" s="24">
        <f>SUBTOTAL(103,$B$8:B451)+0</f>
        <v>444</v>
      </c>
      <c r="B451" s="24" t="s">
        <v>1856</v>
      </c>
      <c r="C451" s="24" t="s">
        <v>1889</v>
      </c>
      <c r="D451" s="121" t="s">
        <v>1890</v>
      </c>
      <c r="E451" s="41" t="s">
        <v>50</v>
      </c>
      <c r="F451" s="41" t="s">
        <v>51</v>
      </c>
      <c r="G451" s="24" t="s">
        <v>36</v>
      </c>
      <c r="H451" s="28">
        <v>60</v>
      </c>
      <c r="I451" s="28">
        <v>60</v>
      </c>
      <c r="J451" s="103"/>
      <c r="K451" s="59" t="s">
        <v>37</v>
      </c>
      <c r="L451" s="24" t="s">
        <v>1891</v>
      </c>
      <c r="M451" s="36"/>
      <c r="N451" s="10">
        <v>1</v>
      </c>
      <c r="O451" s="54">
        <v>335</v>
      </c>
      <c r="P451" s="54">
        <v>1537</v>
      </c>
      <c r="Q451" s="54">
        <v>156</v>
      </c>
      <c r="R451" s="54">
        <v>713</v>
      </c>
      <c r="S451" s="54">
        <v>0</v>
      </c>
      <c r="T451" s="54">
        <v>0</v>
      </c>
      <c r="U451" s="24" t="s">
        <v>1892</v>
      </c>
      <c r="V451" s="179" t="s">
        <v>1893</v>
      </c>
      <c r="W451" s="178" t="s">
        <v>1894</v>
      </c>
      <c r="X451" s="10"/>
    </row>
    <row r="452" s="5" customFormat="1" ht="42.75" spans="1:24">
      <c r="A452" s="24">
        <f>SUBTOTAL(103,$B$8:B452)+0</f>
        <v>445</v>
      </c>
      <c r="B452" s="24" t="s">
        <v>1856</v>
      </c>
      <c r="C452" s="24" t="s">
        <v>1862</v>
      </c>
      <c r="D452" s="25" t="s">
        <v>1895</v>
      </c>
      <c r="E452" s="41" t="s">
        <v>50</v>
      </c>
      <c r="F452" s="41" t="s">
        <v>483</v>
      </c>
      <c r="G452" s="24" t="s">
        <v>36</v>
      </c>
      <c r="H452" s="28">
        <v>30</v>
      </c>
      <c r="I452" s="28">
        <v>30</v>
      </c>
      <c r="J452" s="28"/>
      <c r="K452" s="28" t="s">
        <v>402</v>
      </c>
      <c r="L452" s="36" t="s">
        <v>1896</v>
      </c>
      <c r="M452" s="36"/>
      <c r="N452" s="54">
        <v>1</v>
      </c>
      <c r="O452" s="54">
        <v>123</v>
      </c>
      <c r="P452" s="54">
        <v>588</v>
      </c>
      <c r="Q452" s="54">
        <v>110</v>
      </c>
      <c r="R452" s="54">
        <v>540</v>
      </c>
      <c r="S452" s="54">
        <v>1</v>
      </c>
      <c r="T452" s="54">
        <v>5</v>
      </c>
      <c r="U452" s="24" t="s">
        <v>1865</v>
      </c>
      <c r="V452" s="179" t="s">
        <v>1897</v>
      </c>
      <c r="W452" s="178" t="s">
        <v>1898</v>
      </c>
      <c r="X452" s="10"/>
    </row>
    <row r="453" s="5" customFormat="1" ht="28.5" spans="1:24">
      <c r="A453" s="24">
        <f>SUBTOTAL(103,$B$8:B453)+0</f>
        <v>446</v>
      </c>
      <c r="B453" s="24" t="s">
        <v>1856</v>
      </c>
      <c r="C453" s="24" t="s">
        <v>1899</v>
      </c>
      <c r="D453" s="35" t="s">
        <v>1900</v>
      </c>
      <c r="E453" s="41" t="s">
        <v>50</v>
      </c>
      <c r="F453" s="41" t="s">
        <v>51</v>
      </c>
      <c r="G453" s="24" t="s">
        <v>83</v>
      </c>
      <c r="H453" s="28">
        <v>11</v>
      </c>
      <c r="I453" s="28">
        <v>11</v>
      </c>
      <c r="J453" s="28"/>
      <c r="K453" s="28" t="s">
        <v>402</v>
      </c>
      <c r="L453" s="36" t="s">
        <v>1901</v>
      </c>
      <c r="M453" s="36">
        <v>1</v>
      </c>
      <c r="N453" s="54"/>
      <c r="O453" s="54">
        <v>197</v>
      </c>
      <c r="P453" s="54">
        <v>767</v>
      </c>
      <c r="Q453" s="54">
        <v>21</v>
      </c>
      <c r="R453" s="54">
        <v>90</v>
      </c>
      <c r="S453" s="54"/>
      <c r="T453" s="54"/>
      <c r="U453" s="24" t="s">
        <v>1902</v>
      </c>
      <c r="V453" s="179" t="s">
        <v>1903</v>
      </c>
      <c r="W453" s="178" t="s">
        <v>1904</v>
      </c>
      <c r="X453" s="10"/>
    </row>
    <row r="454" s="5" customFormat="1" ht="85.5" spans="1:24">
      <c r="A454" s="24">
        <f>SUBTOTAL(103,$B$8:B454)+0</f>
        <v>447</v>
      </c>
      <c r="B454" s="24" t="s">
        <v>1856</v>
      </c>
      <c r="C454" s="24" t="s">
        <v>1905</v>
      </c>
      <c r="D454" s="39" t="s">
        <v>1906</v>
      </c>
      <c r="E454" s="41" t="s">
        <v>34</v>
      </c>
      <c r="F454" s="41" t="s">
        <v>1907</v>
      </c>
      <c r="G454" s="24" t="s">
        <v>36</v>
      </c>
      <c r="H454" s="28">
        <v>300</v>
      </c>
      <c r="I454" s="28">
        <v>300</v>
      </c>
      <c r="J454" s="28"/>
      <c r="K454" s="28" t="s">
        <v>402</v>
      </c>
      <c r="L454" s="180" t="s">
        <v>1908</v>
      </c>
      <c r="M454" s="180">
        <v>1</v>
      </c>
      <c r="N454" s="180">
        <v>0</v>
      </c>
      <c r="O454" s="180">
        <v>495</v>
      </c>
      <c r="P454" s="180">
        <v>1762</v>
      </c>
      <c r="Q454" s="180">
        <v>82</v>
      </c>
      <c r="R454" s="180">
        <v>318</v>
      </c>
      <c r="S454" s="180"/>
      <c r="T454" s="180"/>
      <c r="U454" s="24" t="s">
        <v>1909</v>
      </c>
      <c r="V454" s="179" t="s">
        <v>1910</v>
      </c>
      <c r="W454" s="178" t="s">
        <v>1911</v>
      </c>
      <c r="X454" s="10"/>
    </row>
    <row r="455" s="5" customFormat="1" ht="85.5" spans="1:24">
      <c r="A455" s="24">
        <f>SUBTOTAL(103,$B$8:B455)+0</f>
        <v>448</v>
      </c>
      <c r="B455" s="24" t="s">
        <v>1856</v>
      </c>
      <c r="C455" s="24" t="s">
        <v>1877</v>
      </c>
      <c r="D455" s="35" t="s">
        <v>1912</v>
      </c>
      <c r="E455" s="41" t="s">
        <v>50</v>
      </c>
      <c r="F455" s="41" t="s">
        <v>51</v>
      </c>
      <c r="G455" s="24" t="s">
        <v>36</v>
      </c>
      <c r="H455" s="28">
        <v>30</v>
      </c>
      <c r="I455" s="28">
        <v>30</v>
      </c>
      <c r="J455" s="28"/>
      <c r="K455" s="28" t="s">
        <v>402</v>
      </c>
      <c r="L455" s="24" t="s">
        <v>1913</v>
      </c>
      <c r="M455" s="36">
        <v>1</v>
      </c>
      <c r="N455" s="54"/>
      <c r="O455" s="54">
        <v>296</v>
      </c>
      <c r="P455" s="54">
        <v>1142</v>
      </c>
      <c r="Q455" s="54"/>
      <c r="R455" s="54"/>
      <c r="S455" s="54"/>
      <c r="T455" s="54"/>
      <c r="U455" s="24" t="s">
        <v>1880</v>
      </c>
      <c r="V455" s="179" t="s">
        <v>1914</v>
      </c>
      <c r="W455" s="178" t="s">
        <v>1915</v>
      </c>
      <c r="X455" s="10"/>
    </row>
    <row r="456" s="5" customFormat="1" ht="42.75" spans="1:24">
      <c r="A456" s="24">
        <f>SUBTOTAL(103,$B$8:B456)+0</f>
        <v>449</v>
      </c>
      <c r="B456" s="24" t="s">
        <v>1856</v>
      </c>
      <c r="C456" s="24" t="s">
        <v>1871</v>
      </c>
      <c r="D456" s="39" t="s">
        <v>1916</v>
      </c>
      <c r="E456" s="41" t="s">
        <v>50</v>
      </c>
      <c r="F456" s="41" t="s">
        <v>51</v>
      </c>
      <c r="G456" s="24" t="s">
        <v>36</v>
      </c>
      <c r="H456" s="28">
        <v>60</v>
      </c>
      <c r="I456" s="28">
        <v>60</v>
      </c>
      <c r="J456" s="28"/>
      <c r="K456" s="28" t="s">
        <v>402</v>
      </c>
      <c r="L456" s="36" t="s">
        <v>1917</v>
      </c>
      <c r="M456" s="36">
        <v>1</v>
      </c>
      <c r="N456" s="54"/>
      <c r="O456" s="54">
        <v>38</v>
      </c>
      <c r="P456" s="54">
        <v>170</v>
      </c>
      <c r="Q456" s="54">
        <v>4</v>
      </c>
      <c r="R456" s="54">
        <v>16</v>
      </c>
      <c r="S456" s="54"/>
      <c r="T456" s="54"/>
      <c r="U456" s="24" t="s">
        <v>1874</v>
      </c>
      <c r="V456" s="179" t="s">
        <v>1918</v>
      </c>
      <c r="W456" s="178" t="s">
        <v>1919</v>
      </c>
      <c r="X456" s="10"/>
    </row>
    <row r="457" s="5" customFormat="1" ht="99.75" spans="1:24">
      <c r="A457" s="24">
        <f>SUBTOTAL(103,$B$8:B457)+0</f>
        <v>450</v>
      </c>
      <c r="B457" s="24" t="s">
        <v>1856</v>
      </c>
      <c r="C457" s="24" t="s">
        <v>1920</v>
      </c>
      <c r="D457" s="39" t="s">
        <v>1921</v>
      </c>
      <c r="E457" s="114" t="s">
        <v>34</v>
      </c>
      <c r="F457" s="41" t="s">
        <v>35</v>
      </c>
      <c r="G457" s="24" t="s">
        <v>429</v>
      </c>
      <c r="H457" s="28">
        <v>300</v>
      </c>
      <c r="I457" s="28">
        <v>300</v>
      </c>
      <c r="J457" s="28"/>
      <c r="K457" s="28" t="s">
        <v>402</v>
      </c>
      <c r="L457" s="36" t="s">
        <v>1922</v>
      </c>
      <c r="M457" s="36">
        <v>1</v>
      </c>
      <c r="N457" s="54"/>
      <c r="O457" s="54">
        <v>469</v>
      </c>
      <c r="P457" s="54">
        <v>1682</v>
      </c>
      <c r="Q457" s="54">
        <v>60</v>
      </c>
      <c r="R457" s="54">
        <v>417</v>
      </c>
      <c r="S457" s="54"/>
      <c r="T457" s="54"/>
      <c r="U457" s="24" t="s">
        <v>1923</v>
      </c>
      <c r="V457" s="179" t="s">
        <v>1924</v>
      </c>
      <c r="W457" s="178" t="s">
        <v>1925</v>
      </c>
      <c r="X457" s="10"/>
    </row>
    <row r="458" s="5" customFormat="1" ht="71.25" spans="1:24">
      <c r="A458" s="24">
        <f>SUBTOTAL(103,$B$8:B458)+0</f>
        <v>451</v>
      </c>
      <c r="B458" s="24" t="s">
        <v>1856</v>
      </c>
      <c r="C458" s="24" t="s">
        <v>1926</v>
      </c>
      <c r="D458" s="39" t="s">
        <v>1927</v>
      </c>
      <c r="E458" s="114" t="s">
        <v>34</v>
      </c>
      <c r="F458" s="41" t="s">
        <v>35</v>
      </c>
      <c r="G458" s="24" t="s">
        <v>36</v>
      </c>
      <c r="H458" s="28">
        <v>180</v>
      </c>
      <c r="I458" s="28">
        <v>180</v>
      </c>
      <c r="J458" s="28"/>
      <c r="K458" s="28" t="s">
        <v>402</v>
      </c>
      <c r="L458" s="36" t="s">
        <v>1928</v>
      </c>
      <c r="M458" s="36"/>
      <c r="N458" s="54">
        <v>1</v>
      </c>
      <c r="O458" s="54">
        <v>256</v>
      </c>
      <c r="P458" s="54">
        <v>1084</v>
      </c>
      <c r="Q458" s="54">
        <v>181</v>
      </c>
      <c r="R458" s="54">
        <v>830</v>
      </c>
      <c r="S458" s="54">
        <v>0</v>
      </c>
      <c r="T458" s="54">
        <v>0</v>
      </c>
      <c r="U458" s="24" t="s">
        <v>1929</v>
      </c>
      <c r="V458" s="186" t="s">
        <v>1930</v>
      </c>
      <c r="W458" s="187" t="s">
        <v>1931</v>
      </c>
      <c r="X458" s="10"/>
    </row>
    <row r="459" s="5" customFormat="1" ht="57" spans="1:24">
      <c r="A459" s="24">
        <f>SUBTOTAL(103,$B$8:B459)+0</f>
        <v>452</v>
      </c>
      <c r="B459" s="24" t="s">
        <v>1856</v>
      </c>
      <c r="C459" s="24" t="s">
        <v>1857</v>
      </c>
      <c r="D459" s="35" t="s">
        <v>1932</v>
      </c>
      <c r="E459" s="41" t="s">
        <v>50</v>
      </c>
      <c r="F459" s="41" t="s">
        <v>483</v>
      </c>
      <c r="G459" s="24" t="s">
        <v>36</v>
      </c>
      <c r="H459" s="28">
        <v>30</v>
      </c>
      <c r="I459" s="28">
        <v>30</v>
      </c>
      <c r="J459" s="28"/>
      <c r="K459" s="59" t="s">
        <v>402</v>
      </c>
      <c r="L459" s="24" t="s">
        <v>1933</v>
      </c>
      <c r="M459" s="36"/>
      <c r="N459" s="24">
        <v>1</v>
      </c>
      <c r="O459" s="24">
        <v>344</v>
      </c>
      <c r="P459" s="24">
        <v>1557</v>
      </c>
      <c r="Q459" s="24">
        <v>280</v>
      </c>
      <c r="R459" s="24">
        <v>1293</v>
      </c>
      <c r="S459" s="24">
        <v>23</v>
      </c>
      <c r="T459" s="24">
        <v>99</v>
      </c>
      <c r="U459" s="24" t="s">
        <v>1860</v>
      </c>
      <c r="V459" s="179" t="s">
        <v>1934</v>
      </c>
      <c r="W459" s="178" t="s">
        <v>1935</v>
      </c>
      <c r="X459" s="10"/>
    </row>
    <row r="460" s="5" customFormat="1" ht="57" spans="1:24">
      <c r="A460" s="24">
        <f>SUBTOTAL(103,$B$8:B460)+0</f>
        <v>453</v>
      </c>
      <c r="B460" s="24" t="s">
        <v>1856</v>
      </c>
      <c r="C460" s="24" t="s">
        <v>1862</v>
      </c>
      <c r="D460" s="39" t="s">
        <v>1936</v>
      </c>
      <c r="E460" s="41" t="s">
        <v>50</v>
      </c>
      <c r="F460" s="41" t="s">
        <v>483</v>
      </c>
      <c r="G460" s="24" t="s">
        <v>36</v>
      </c>
      <c r="H460" s="28">
        <v>30</v>
      </c>
      <c r="I460" s="28">
        <v>30</v>
      </c>
      <c r="J460" s="28"/>
      <c r="K460" s="28" t="s">
        <v>402</v>
      </c>
      <c r="L460" s="24" t="s">
        <v>1937</v>
      </c>
      <c r="M460" s="36"/>
      <c r="N460" s="54">
        <v>1</v>
      </c>
      <c r="O460" s="54">
        <v>316</v>
      </c>
      <c r="P460" s="54">
        <v>1450</v>
      </c>
      <c r="Q460" s="54">
        <v>273</v>
      </c>
      <c r="R460" s="54">
        <v>1264</v>
      </c>
      <c r="S460" s="54">
        <v>11</v>
      </c>
      <c r="T460" s="54">
        <v>58</v>
      </c>
      <c r="U460" s="24" t="s">
        <v>1865</v>
      </c>
      <c r="V460" s="179" t="s">
        <v>1938</v>
      </c>
      <c r="W460" s="178" t="s">
        <v>1939</v>
      </c>
      <c r="X460" s="10"/>
    </row>
    <row r="461" s="5" customFormat="1" ht="57" spans="1:24">
      <c r="A461" s="24">
        <f>SUBTOTAL(103,$B$8:B461)+0</f>
        <v>454</v>
      </c>
      <c r="B461" s="24" t="s">
        <v>1856</v>
      </c>
      <c r="C461" s="24" t="s">
        <v>1883</v>
      </c>
      <c r="D461" s="121" t="s">
        <v>1940</v>
      </c>
      <c r="E461" s="41" t="s">
        <v>50</v>
      </c>
      <c r="F461" s="41" t="s">
        <v>483</v>
      </c>
      <c r="G461" s="24" t="s">
        <v>36</v>
      </c>
      <c r="H461" s="28">
        <v>40</v>
      </c>
      <c r="I461" s="28">
        <v>40</v>
      </c>
      <c r="J461" s="103"/>
      <c r="K461" s="59" t="s">
        <v>402</v>
      </c>
      <c r="L461" s="24" t="s">
        <v>1933</v>
      </c>
      <c r="M461" s="36">
        <v>1</v>
      </c>
      <c r="N461" s="10"/>
      <c r="O461" s="27">
        <v>341</v>
      </c>
      <c r="P461" s="27">
        <v>1395</v>
      </c>
      <c r="Q461" s="27">
        <v>47</v>
      </c>
      <c r="R461" s="27">
        <v>171</v>
      </c>
      <c r="S461" s="27"/>
      <c r="T461" s="27"/>
      <c r="U461" s="24" t="s">
        <v>1886</v>
      </c>
      <c r="V461" s="179" t="s">
        <v>1934</v>
      </c>
      <c r="W461" s="178" t="s">
        <v>1941</v>
      </c>
      <c r="X461" s="10"/>
    </row>
    <row r="462" s="5" customFormat="1" ht="57" spans="1:24">
      <c r="A462" s="24">
        <f>SUBTOTAL(103,$B$8:B462)+0</f>
        <v>455</v>
      </c>
      <c r="B462" s="24" t="s">
        <v>1856</v>
      </c>
      <c r="C462" s="24" t="s">
        <v>1871</v>
      </c>
      <c r="D462" s="39" t="s">
        <v>1942</v>
      </c>
      <c r="E462" s="41" t="s">
        <v>50</v>
      </c>
      <c r="F462" s="41" t="s">
        <v>483</v>
      </c>
      <c r="G462" s="24" t="s">
        <v>222</v>
      </c>
      <c r="H462" s="28">
        <v>16.5</v>
      </c>
      <c r="I462" s="28">
        <v>16.5</v>
      </c>
      <c r="J462" s="28"/>
      <c r="K462" s="28" t="s">
        <v>402</v>
      </c>
      <c r="L462" s="36" t="s">
        <v>1943</v>
      </c>
      <c r="M462" s="36">
        <v>1</v>
      </c>
      <c r="N462" s="54"/>
      <c r="O462" s="54">
        <v>422</v>
      </c>
      <c r="P462" s="54">
        <v>1520</v>
      </c>
      <c r="Q462" s="54">
        <v>47</v>
      </c>
      <c r="R462" s="54">
        <v>154</v>
      </c>
      <c r="S462" s="54"/>
      <c r="T462" s="54"/>
      <c r="U462" s="24" t="s">
        <v>1874</v>
      </c>
      <c r="V462" s="179" t="s">
        <v>1944</v>
      </c>
      <c r="W462" s="178" t="s">
        <v>1945</v>
      </c>
      <c r="X462" s="10"/>
    </row>
    <row r="463" s="5" customFormat="1" ht="57" spans="1:24">
      <c r="A463" s="24">
        <f>SUBTOTAL(103,$B$8:B463)+0</f>
        <v>456</v>
      </c>
      <c r="B463" s="24" t="s">
        <v>1856</v>
      </c>
      <c r="C463" s="24" t="s">
        <v>1871</v>
      </c>
      <c r="D463" s="39" t="s">
        <v>1946</v>
      </c>
      <c r="E463" s="41" t="s">
        <v>34</v>
      </c>
      <c r="F463" s="41" t="s">
        <v>1947</v>
      </c>
      <c r="G463" s="24" t="s">
        <v>36</v>
      </c>
      <c r="H463" s="28">
        <v>20</v>
      </c>
      <c r="I463" s="28">
        <v>20</v>
      </c>
      <c r="J463" s="28"/>
      <c r="K463" s="28" t="s">
        <v>402</v>
      </c>
      <c r="L463" s="36" t="s">
        <v>1948</v>
      </c>
      <c r="M463" s="36">
        <v>1</v>
      </c>
      <c r="N463" s="54"/>
      <c r="O463" s="54">
        <v>435</v>
      </c>
      <c r="P463" s="54">
        <v>1680</v>
      </c>
      <c r="Q463" s="54">
        <v>51</v>
      </c>
      <c r="R463" s="54">
        <v>168</v>
      </c>
      <c r="S463" s="54"/>
      <c r="T463" s="54"/>
      <c r="U463" s="24" t="s">
        <v>1874</v>
      </c>
      <c r="V463" s="179" t="s">
        <v>1949</v>
      </c>
      <c r="W463" s="178" t="s">
        <v>1950</v>
      </c>
      <c r="X463" s="10"/>
    </row>
    <row r="464" s="5" customFormat="1" ht="71.25" spans="1:24">
      <c r="A464" s="24">
        <f>SUBTOTAL(103,$B$8:B464)+0</f>
        <v>457</v>
      </c>
      <c r="B464" s="24" t="s">
        <v>1856</v>
      </c>
      <c r="C464" s="24" t="s">
        <v>1889</v>
      </c>
      <c r="D464" s="39" t="s">
        <v>1951</v>
      </c>
      <c r="E464" s="114" t="s">
        <v>34</v>
      </c>
      <c r="F464" s="41" t="s">
        <v>35</v>
      </c>
      <c r="G464" s="24" t="s">
        <v>36</v>
      </c>
      <c r="H464" s="28">
        <v>260</v>
      </c>
      <c r="I464" s="28">
        <v>260</v>
      </c>
      <c r="J464" s="28"/>
      <c r="K464" s="28" t="s">
        <v>402</v>
      </c>
      <c r="L464" s="36" t="s">
        <v>1952</v>
      </c>
      <c r="M464" s="36"/>
      <c r="N464" s="54">
        <v>1</v>
      </c>
      <c r="O464" s="54">
        <v>335</v>
      </c>
      <c r="P464" s="54">
        <v>1537</v>
      </c>
      <c r="Q464" s="54">
        <v>156</v>
      </c>
      <c r="R464" s="54">
        <v>713</v>
      </c>
      <c r="S464" s="54">
        <v>0</v>
      </c>
      <c r="T464" s="54">
        <v>0</v>
      </c>
      <c r="U464" s="24" t="s">
        <v>1892</v>
      </c>
      <c r="V464" s="177" t="s">
        <v>1953</v>
      </c>
      <c r="W464" s="178" t="s">
        <v>1954</v>
      </c>
      <c r="X464" s="10"/>
    </row>
    <row r="465" s="5" customFormat="1" ht="42.75" spans="1:24">
      <c r="A465" s="24">
        <f>SUBTOTAL(103,$B$8:B465)+0</f>
        <v>458</v>
      </c>
      <c r="B465" s="24" t="s">
        <v>1856</v>
      </c>
      <c r="C465" s="24" t="s">
        <v>1871</v>
      </c>
      <c r="D465" s="39" t="s">
        <v>1955</v>
      </c>
      <c r="E465" s="114" t="s">
        <v>34</v>
      </c>
      <c r="F465" s="41" t="s">
        <v>35</v>
      </c>
      <c r="G465" s="24" t="s">
        <v>36</v>
      </c>
      <c r="H465" s="28">
        <v>60</v>
      </c>
      <c r="I465" s="28">
        <v>60</v>
      </c>
      <c r="J465" s="28"/>
      <c r="K465" s="28" t="s">
        <v>402</v>
      </c>
      <c r="L465" s="36" t="s">
        <v>1956</v>
      </c>
      <c r="M465" s="36">
        <v>1</v>
      </c>
      <c r="N465" s="54"/>
      <c r="O465" s="54">
        <v>146</v>
      </c>
      <c r="P465" s="54">
        <v>646</v>
      </c>
      <c r="Q465" s="54">
        <v>10</v>
      </c>
      <c r="R465" s="54">
        <v>32</v>
      </c>
      <c r="S465" s="54"/>
      <c r="T465" s="54"/>
      <c r="U465" s="24" t="s">
        <v>1874</v>
      </c>
      <c r="V465" s="179" t="s">
        <v>1957</v>
      </c>
      <c r="W465" s="178" t="s">
        <v>1958</v>
      </c>
      <c r="X465" s="10"/>
    </row>
    <row r="466" s="5" customFormat="1" ht="71.25" spans="1:24">
      <c r="A466" s="24">
        <f>SUBTOTAL(103,$B$8:B466)+0</f>
        <v>459</v>
      </c>
      <c r="B466" s="24" t="s">
        <v>1856</v>
      </c>
      <c r="C466" s="24" t="s">
        <v>1883</v>
      </c>
      <c r="D466" s="25" t="s">
        <v>1959</v>
      </c>
      <c r="E466" s="114" t="s">
        <v>34</v>
      </c>
      <c r="F466" s="41" t="s">
        <v>35</v>
      </c>
      <c r="G466" s="24" t="s">
        <v>36</v>
      </c>
      <c r="H466" s="28">
        <v>160</v>
      </c>
      <c r="I466" s="28">
        <v>160</v>
      </c>
      <c r="J466" s="103"/>
      <c r="K466" s="59" t="s">
        <v>402</v>
      </c>
      <c r="L466" s="24" t="s">
        <v>1960</v>
      </c>
      <c r="M466" s="36">
        <v>1</v>
      </c>
      <c r="N466" s="10"/>
      <c r="O466" s="27">
        <v>224</v>
      </c>
      <c r="P466" s="27">
        <v>902</v>
      </c>
      <c r="Q466" s="27">
        <v>32</v>
      </c>
      <c r="R466" s="27">
        <v>110</v>
      </c>
      <c r="S466" s="27"/>
      <c r="T466" s="27"/>
      <c r="U466" s="24" t="s">
        <v>1886</v>
      </c>
      <c r="V466" s="179" t="s">
        <v>1961</v>
      </c>
      <c r="W466" s="178" t="s">
        <v>1962</v>
      </c>
      <c r="X466" s="10"/>
    </row>
    <row r="467" s="5" customFormat="1" ht="42.75" spans="1:24">
      <c r="A467" s="24">
        <f>SUBTOTAL(103,$B$8:B467)+0</f>
        <v>460</v>
      </c>
      <c r="B467" s="24" t="s">
        <v>1856</v>
      </c>
      <c r="C467" s="24" t="s">
        <v>1871</v>
      </c>
      <c r="D467" s="39" t="s">
        <v>1963</v>
      </c>
      <c r="E467" s="41" t="s">
        <v>50</v>
      </c>
      <c r="F467" s="41" t="s">
        <v>51</v>
      </c>
      <c r="G467" s="24" t="s">
        <v>36</v>
      </c>
      <c r="H467" s="28">
        <v>40</v>
      </c>
      <c r="I467" s="28">
        <v>40</v>
      </c>
      <c r="J467" s="28"/>
      <c r="K467" s="28" t="s">
        <v>402</v>
      </c>
      <c r="L467" s="36" t="s">
        <v>1964</v>
      </c>
      <c r="M467" s="36">
        <v>1</v>
      </c>
      <c r="N467" s="54"/>
      <c r="O467" s="54">
        <v>92</v>
      </c>
      <c r="P467" s="54">
        <v>385</v>
      </c>
      <c r="Q467" s="54">
        <v>22</v>
      </c>
      <c r="R467" s="54">
        <v>72</v>
      </c>
      <c r="S467" s="54"/>
      <c r="T467" s="54"/>
      <c r="U467" s="24" t="s">
        <v>1874</v>
      </c>
      <c r="V467" s="179" t="s">
        <v>1965</v>
      </c>
      <c r="W467" s="178" t="s">
        <v>1966</v>
      </c>
      <c r="X467" s="10"/>
    </row>
    <row r="468" s="5" customFormat="1" ht="57" spans="1:24">
      <c r="A468" s="24">
        <f>SUBTOTAL(103,$B$8:B468)+0</f>
        <v>461</v>
      </c>
      <c r="B468" s="24" t="s">
        <v>1856</v>
      </c>
      <c r="C468" s="24" t="s">
        <v>1905</v>
      </c>
      <c r="D468" s="35" t="s">
        <v>1967</v>
      </c>
      <c r="E468" s="114" t="s">
        <v>34</v>
      </c>
      <c r="F468" s="41" t="s">
        <v>35</v>
      </c>
      <c r="G468" s="106" t="s">
        <v>36</v>
      </c>
      <c r="H468" s="159">
        <v>260</v>
      </c>
      <c r="I468" s="159">
        <v>260</v>
      </c>
      <c r="J468" s="159"/>
      <c r="K468" s="167" t="s">
        <v>402</v>
      </c>
      <c r="L468" s="181" t="s">
        <v>1968</v>
      </c>
      <c r="M468" s="36">
        <v>1</v>
      </c>
      <c r="N468" s="168"/>
      <c r="O468" s="168">
        <v>495</v>
      </c>
      <c r="P468" s="168">
        <v>1829</v>
      </c>
      <c r="Q468" s="168">
        <v>82</v>
      </c>
      <c r="R468" s="168">
        <v>311</v>
      </c>
      <c r="S468" s="168">
        <v>0</v>
      </c>
      <c r="T468" s="168">
        <v>0</v>
      </c>
      <c r="U468" s="106" t="s">
        <v>1909</v>
      </c>
      <c r="V468" s="188" t="s">
        <v>1969</v>
      </c>
      <c r="W468" s="189" t="s">
        <v>1970</v>
      </c>
      <c r="X468" s="10"/>
    </row>
    <row r="469" s="5" customFormat="1" ht="57" spans="1:24">
      <c r="A469" s="24">
        <f>SUBTOTAL(103,$B$8:B469)+0</f>
        <v>462</v>
      </c>
      <c r="B469" s="24" t="s">
        <v>1856</v>
      </c>
      <c r="C469" s="24" t="s">
        <v>1905</v>
      </c>
      <c r="D469" s="35" t="s">
        <v>1971</v>
      </c>
      <c r="E469" s="114" t="s">
        <v>34</v>
      </c>
      <c r="F469" s="41" t="s">
        <v>35</v>
      </c>
      <c r="G469" s="24" t="s">
        <v>36</v>
      </c>
      <c r="H469" s="28">
        <v>130</v>
      </c>
      <c r="I469" s="28">
        <v>130</v>
      </c>
      <c r="J469" s="28"/>
      <c r="K469" s="59" t="s">
        <v>402</v>
      </c>
      <c r="L469" s="36" t="s">
        <v>1972</v>
      </c>
      <c r="M469" s="36">
        <v>1</v>
      </c>
      <c r="N469" s="54"/>
      <c r="O469" s="54">
        <v>495</v>
      </c>
      <c r="P469" s="54">
        <v>1829</v>
      </c>
      <c r="Q469" s="54">
        <v>82</v>
      </c>
      <c r="R469" s="54">
        <v>311</v>
      </c>
      <c r="S469" s="54">
        <v>0</v>
      </c>
      <c r="T469" s="54">
        <v>0</v>
      </c>
      <c r="U469" s="24" t="s">
        <v>1909</v>
      </c>
      <c r="V469" s="179" t="s">
        <v>1973</v>
      </c>
      <c r="W469" s="178" t="s">
        <v>1970</v>
      </c>
      <c r="X469" s="10"/>
    </row>
    <row r="470" s="5" customFormat="1" ht="42.75" spans="1:24">
      <c r="A470" s="24">
        <f>SUBTOTAL(103,$B$8:B470)+0</f>
        <v>463</v>
      </c>
      <c r="B470" s="24" t="s">
        <v>1856</v>
      </c>
      <c r="C470" s="24" t="s">
        <v>1883</v>
      </c>
      <c r="D470" s="121" t="s">
        <v>1974</v>
      </c>
      <c r="E470" s="114" t="s">
        <v>34</v>
      </c>
      <c r="F470" s="41" t="s">
        <v>35</v>
      </c>
      <c r="G470" s="24" t="s">
        <v>36</v>
      </c>
      <c r="H470" s="28">
        <v>7</v>
      </c>
      <c r="I470" s="28">
        <v>7</v>
      </c>
      <c r="J470" s="103"/>
      <c r="K470" s="59" t="s">
        <v>402</v>
      </c>
      <c r="L470" s="27" t="s">
        <v>1975</v>
      </c>
      <c r="M470" s="36">
        <v>1</v>
      </c>
      <c r="N470" s="10"/>
      <c r="O470" s="27">
        <v>5</v>
      </c>
      <c r="P470" s="27">
        <v>92</v>
      </c>
      <c r="Q470" s="27"/>
      <c r="R470" s="27"/>
      <c r="S470" s="27"/>
      <c r="T470" s="27"/>
      <c r="U470" s="24" t="s">
        <v>1886</v>
      </c>
      <c r="V470" s="179" t="s">
        <v>1976</v>
      </c>
      <c r="W470" s="178" t="s">
        <v>1977</v>
      </c>
      <c r="X470" s="10"/>
    </row>
    <row r="471" s="5" customFormat="1" ht="57" spans="1:24">
      <c r="A471" s="24">
        <f>SUBTOTAL(103,$B$8:B471)+0</f>
        <v>464</v>
      </c>
      <c r="B471" s="24" t="s">
        <v>1856</v>
      </c>
      <c r="C471" s="24" t="s">
        <v>1857</v>
      </c>
      <c r="D471" s="39" t="s">
        <v>1978</v>
      </c>
      <c r="E471" s="41" t="s">
        <v>50</v>
      </c>
      <c r="F471" s="41" t="s">
        <v>51</v>
      </c>
      <c r="G471" s="24" t="s">
        <v>36</v>
      </c>
      <c r="H471" s="28">
        <v>50</v>
      </c>
      <c r="I471" s="28">
        <v>50</v>
      </c>
      <c r="J471" s="28"/>
      <c r="K471" s="28" t="s">
        <v>402</v>
      </c>
      <c r="L471" s="24" t="s">
        <v>1979</v>
      </c>
      <c r="M471" s="36"/>
      <c r="N471" s="24">
        <v>1</v>
      </c>
      <c r="O471" s="24">
        <v>560</v>
      </c>
      <c r="P471" s="24">
        <v>2700</v>
      </c>
      <c r="Q471" s="54">
        <v>450</v>
      </c>
      <c r="R471" s="54">
        <v>2400</v>
      </c>
      <c r="S471" s="24">
        <v>23</v>
      </c>
      <c r="T471" s="24">
        <v>99</v>
      </c>
      <c r="U471" s="24" t="s">
        <v>1860</v>
      </c>
      <c r="V471" s="179" t="s">
        <v>1980</v>
      </c>
      <c r="W471" s="178" t="s">
        <v>1981</v>
      </c>
      <c r="X471" s="10"/>
    </row>
    <row r="472" s="5" customFormat="1" ht="42.75" spans="1:24">
      <c r="A472" s="24">
        <f>SUBTOTAL(103,$B$8:B472)+0</f>
        <v>465</v>
      </c>
      <c r="B472" s="24" t="s">
        <v>1856</v>
      </c>
      <c r="C472" s="24" t="s">
        <v>1899</v>
      </c>
      <c r="D472" s="35" t="s">
        <v>1982</v>
      </c>
      <c r="E472" s="41" t="s">
        <v>50</v>
      </c>
      <c r="F472" s="41" t="s">
        <v>51</v>
      </c>
      <c r="G472" s="24" t="s">
        <v>83</v>
      </c>
      <c r="H472" s="28">
        <v>6</v>
      </c>
      <c r="I472" s="28">
        <v>6</v>
      </c>
      <c r="J472" s="28"/>
      <c r="K472" s="59" t="s">
        <v>402</v>
      </c>
      <c r="L472" s="36" t="s">
        <v>1983</v>
      </c>
      <c r="M472" s="36">
        <v>1</v>
      </c>
      <c r="N472" s="54"/>
      <c r="O472" s="54">
        <v>60</v>
      </c>
      <c r="P472" s="54">
        <v>360</v>
      </c>
      <c r="Q472" s="54">
        <v>8</v>
      </c>
      <c r="R472" s="54">
        <v>24</v>
      </c>
      <c r="S472" s="54"/>
      <c r="T472" s="54"/>
      <c r="U472" s="24" t="s">
        <v>1902</v>
      </c>
      <c r="V472" s="179" t="s">
        <v>1984</v>
      </c>
      <c r="W472" s="178" t="s">
        <v>1985</v>
      </c>
      <c r="X472" s="10"/>
    </row>
    <row r="473" s="5" customFormat="1" ht="71.25" spans="1:24">
      <c r="A473" s="24">
        <f>SUBTOTAL(103,$B$8:B473)+0</f>
        <v>466</v>
      </c>
      <c r="B473" s="24" t="s">
        <v>1856</v>
      </c>
      <c r="C473" s="24" t="s">
        <v>1871</v>
      </c>
      <c r="D473" s="39" t="s">
        <v>1986</v>
      </c>
      <c r="E473" s="41" t="s">
        <v>50</v>
      </c>
      <c r="F473" s="41" t="s">
        <v>51</v>
      </c>
      <c r="G473" s="24" t="s">
        <v>36</v>
      </c>
      <c r="H473" s="28">
        <v>800</v>
      </c>
      <c r="I473" s="28">
        <v>800</v>
      </c>
      <c r="J473" s="28"/>
      <c r="K473" s="28" t="s">
        <v>402</v>
      </c>
      <c r="L473" s="36" t="s">
        <v>1987</v>
      </c>
      <c r="M473" s="36">
        <v>1</v>
      </c>
      <c r="N473" s="54"/>
      <c r="O473" s="54">
        <v>465</v>
      </c>
      <c r="P473" s="54">
        <v>1750</v>
      </c>
      <c r="Q473" s="54">
        <v>52</v>
      </c>
      <c r="R473" s="54">
        <v>164</v>
      </c>
      <c r="S473" s="54"/>
      <c r="T473" s="54"/>
      <c r="U473" s="24" t="s">
        <v>1874</v>
      </c>
      <c r="V473" s="179" t="s">
        <v>1988</v>
      </c>
      <c r="W473" s="178" t="s">
        <v>1989</v>
      </c>
      <c r="X473" s="10"/>
    </row>
    <row r="474" s="5" customFormat="1" ht="85.5" spans="1:24">
      <c r="A474" s="24">
        <f>SUBTOTAL(103,$B$8:B474)+0</f>
        <v>467</v>
      </c>
      <c r="B474" s="24" t="s">
        <v>1856</v>
      </c>
      <c r="C474" s="24" t="s">
        <v>1857</v>
      </c>
      <c r="D474" s="35" t="s">
        <v>1990</v>
      </c>
      <c r="E474" s="41" t="s">
        <v>50</v>
      </c>
      <c r="F474" s="41" t="s">
        <v>51</v>
      </c>
      <c r="G474" s="24" t="s">
        <v>36</v>
      </c>
      <c r="H474" s="29">
        <v>90</v>
      </c>
      <c r="I474" s="29">
        <v>90</v>
      </c>
      <c r="J474" s="29"/>
      <c r="K474" s="101" t="s">
        <v>402</v>
      </c>
      <c r="L474" s="24" t="s">
        <v>1991</v>
      </c>
      <c r="M474" s="24"/>
      <c r="N474" s="24">
        <v>1</v>
      </c>
      <c r="O474" s="24">
        <v>344</v>
      </c>
      <c r="P474" s="24">
        <v>1557</v>
      </c>
      <c r="Q474" s="24">
        <v>280</v>
      </c>
      <c r="R474" s="24">
        <v>1293</v>
      </c>
      <c r="S474" s="24">
        <v>23</v>
      </c>
      <c r="T474" s="24">
        <v>99</v>
      </c>
      <c r="U474" s="24" t="s">
        <v>1860</v>
      </c>
      <c r="V474" s="179" t="s">
        <v>1992</v>
      </c>
      <c r="W474" s="178" t="s">
        <v>1993</v>
      </c>
      <c r="X474" s="10"/>
    </row>
    <row r="475" s="5" customFormat="1" ht="42.75" spans="1:24">
      <c r="A475" s="24">
        <f>SUBTOTAL(103,$B$8:B475)+0</f>
        <v>468</v>
      </c>
      <c r="B475" s="24" t="s">
        <v>1856</v>
      </c>
      <c r="C475" s="24" t="s">
        <v>1899</v>
      </c>
      <c r="D475" s="35" t="s">
        <v>1994</v>
      </c>
      <c r="E475" s="41" t="s">
        <v>50</v>
      </c>
      <c r="F475" s="41" t="s">
        <v>51</v>
      </c>
      <c r="G475" s="24" t="s">
        <v>83</v>
      </c>
      <c r="H475" s="28">
        <v>20</v>
      </c>
      <c r="I475" s="28">
        <v>20</v>
      </c>
      <c r="J475" s="28"/>
      <c r="K475" s="59" t="s">
        <v>402</v>
      </c>
      <c r="L475" s="36" t="s">
        <v>1995</v>
      </c>
      <c r="M475" s="36">
        <v>1</v>
      </c>
      <c r="N475" s="54"/>
      <c r="O475" s="54">
        <v>61</v>
      </c>
      <c r="P475" s="54">
        <v>368</v>
      </c>
      <c r="Q475" s="54">
        <v>8</v>
      </c>
      <c r="R475" s="54">
        <v>24</v>
      </c>
      <c r="S475" s="54"/>
      <c r="T475" s="54"/>
      <c r="U475" s="24" t="s">
        <v>1902</v>
      </c>
      <c r="V475" s="179" t="s">
        <v>1996</v>
      </c>
      <c r="W475" s="178" t="s">
        <v>1997</v>
      </c>
      <c r="X475" s="10"/>
    </row>
    <row r="476" s="5" customFormat="1" ht="28.5" spans="1:24">
      <c r="A476" s="24">
        <f>SUBTOTAL(103,$B$8:B476)+0</f>
        <v>469</v>
      </c>
      <c r="B476" s="24" t="s">
        <v>1856</v>
      </c>
      <c r="C476" s="24" t="s">
        <v>1926</v>
      </c>
      <c r="D476" s="39" t="s">
        <v>1998</v>
      </c>
      <c r="E476" s="41" t="s">
        <v>50</v>
      </c>
      <c r="F476" s="41" t="s">
        <v>51</v>
      </c>
      <c r="G476" s="24" t="s">
        <v>36</v>
      </c>
      <c r="H476" s="28">
        <v>80</v>
      </c>
      <c r="I476" s="28">
        <v>80</v>
      </c>
      <c r="J476" s="28"/>
      <c r="K476" s="28" t="s">
        <v>402</v>
      </c>
      <c r="L476" s="36" t="s">
        <v>1999</v>
      </c>
      <c r="M476" s="36"/>
      <c r="N476" s="54">
        <v>1</v>
      </c>
      <c r="O476" s="54">
        <v>256</v>
      </c>
      <c r="P476" s="54">
        <v>1084</v>
      </c>
      <c r="Q476" s="54">
        <v>181</v>
      </c>
      <c r="R476" s="54">
        <v>830</v>
      </c>
      <c r="S476" s="54">
        <v>0</v>
      </c>
      <c r="T476" s="54">
        <v>0</v>
      </c>
      <c r="U476" s="24" t="s">
        <v>1929</v>
      </c>
      <c r="V476" s="179" t="s">
        <v>2000</v>
      </c>
      <c r="W476" s="178" t="s">
        <v>2001</v>
      </c>
      <c r="X476" s="10"/>
    </row>
    <row r="477" s="5" customFormat="1" ht="57" spans="1:24">
      <c r="A477" s="24">
        <f>SUBTOTAL(103,$B$8:B477)+0</f>
        <v>470</v>
      </c>
      <c r="B477" s="24" t="s">
        <v>1856</v>
      </c>
      <c r="C477" s="24" t="s">
        <v>1862</v>
      </c>
      <c r="D477" s="35" t="s">
        <v>2002</v>
      </c>
      <c r="E477" s="41" t="s">
        <v>50</v>
      </c>
      <c r="F477" s="41" t="s">
        <v>51</v>
      </c>
      <c r="G477" s="24" t="s">
        <v>36</v>
      </c>
      <c r="H477" s="28">
        <v>80</v>
      </c>
      <c r="I477" s="28">
        <v>80</v>
      </c>
      <c r="J477" s="103"/>
      <c r="K477" s="59" t="s">
        <v>402</v>
      </c>
      <c r="L477" s="27" t="s">
        <v>2003</v>
      </c>
      <c r="M477" s="27"/>
      <c r="N477" s="27">
        <v>1</v>
      </c>
      <c r="O477" s="54">
        <v>316</v>
      </c>
      <c r="P477" s="54">
        <v>1450</v>
      </c>
      <c r="Q477" s="54">
        <v>273</v>
      </c>
      <c r="R477" s="54">
        <v>1264</v>
      </c>
      <c r="S477" s="54">
        <v>11</v>
      </c>
      <c r="T477" s="54">
        <v>58</v>
      </c>
      <c r="U477" s="24" t="s">
        <v>1865</v>
      </c>
      <c r="V477" s="179" t="s">
        <v>2004</v>
      </c>
      <c r="W477" s="178" t="s">
        <v>2005</v>
      </c>
      <c r="X477" s="10"/>
    </row>
    <row r="478" s="5" customFormat="1" ht="57" spans="1:24">
      <c r="A478" s="24">
        <f>SUBTOTAL(103,$B$8:B478)+0</f>
        <v>471</v>
      </c>
      <c r="B478" s="24" t="s">
        <v>1856</v>
      </c>
      <c r="C478" s="24" t="s">
        <v>1889</v>
      </c>
      <c r="D478" s="39" t="s">
        <v>2006</v>
      </c>
      <c r="E478" s="41" t="s">
        <v>50</v>
      </c>
      <c r="F478" s="41" t="s">
        <v>51</v>
      </c>
      <c r="G478" s="24" t="s">
        <v>36</v>
      </c>
      <c r="H478" s="28">
        <v>300</v>
      </c>
      <c r="I478" s="28">
        <v>300</v>
      </c>
      <c r="J478" s="28"/>
      <c r="K478" s="28" t="s">
        <v>402</v>
      </c>
      <c r="L478" s="56" t="s">
        <v>2007</v>
      </c>
      <c r="M478" s="56">
        <v>0</v>
      </c>
      <c r="N478" s="54">
        <v>1</v>
      </c>
      <c r="O478" s="54">
        <v>123</v>
      </c>
      <c r="P478" s="54">
        <v>508</v>
      </c>
      <c r="Q478" s="54">
        <v>112</v>
      </c>
      <c r="R478" s="54">
        <v>463</v>
      </c>
      <c r="S478" s="54">
        <v>0</v>
      </c>
      <c r="T478" s="54">
        <v>0</v>
      </c>
      <c r="U478" s="27" t="s">
        <v>1892</v>
      </c>
      <c r="V478" s="24" t="s">
        <v>2008</v>
      </c>
      <c r="W478" s="24" t="s">
        <v>2009</v>
      </c>
      <c r="X478" s="10"/>
    </row>
    <row r="479" s="5" customFormat="1" ht="57" spans="1:24">
      <c r="A479" s="24">
        <f>SUBTOTAL(103,$B$8:B479)+0</f>
        <v>472</v>
      </c>
      <c r="B479" s="24" t="s">
        <v>1856</v>
      </c>
      <c r="C479" s="24" t="s">
        <v>1905</v>
      </c>
      <c r="D479" s="39" t="s">
        <v>2010</v>
      </c>
      <c r="E479" s="41" t="s">
        <v>50</v>
      </c>
      <c r="F479" s="41" t="s">
        <v>51</v>
      </c>
      <c r="G479" s="24" t="s">
        <v>36</v>
      </c>
      <c r="H479" s="28">
        <v>300</v>
      </c>
      <c r="I479" s="28">
        <v>300</v>
      </c>
      <c r="J479" s="28"/>
      <c r="K479" s="28" t="s">
        <v>402</v>
      </c>
      <c r="L479" s="56" t="s">
        <v>2011</v>
      </c>
      <c r="M479" s="56">
        <v>0</v>
      </c>
      <c r="N479" s="54">
        <v>1</v>
      </c>
      <c r="O479" s="54">
        <v>41</v>
      </c>
      <c r="P479" s="54">
        <v>113</v>
      </c>
      <c r="Q479" s="54">
        <v>35</v>
      </c>
      <c r="R479" s="54">
        <v>83</v>
      </c>
      <c r="S479" s="54">
        <v>0</v>
      </c>
      <c r="T479" s="54">
        <v>0</v>
      </c>
      <c r="U479" s="27" t="s">
        <v>1909</v>
      </c>
      <c r="V479" s="24" t="s">
        <v>2012</v>
      </c>
      <c r="W479" s="24" t="s">
        <v>2013</v>
      </c>
      <c r="X479" s="10"/>
    </row>
    <row r="480" s="5" customFormat="1" ht="42.75" spans="1:24">
      <c r="A480" s="24">
        <f>SUBTOTAL(103,$B$8:B480)+0</f>
        <v>473</v>
      </c>
      <c r="B480" s="24" t="s">
        <v>1856</v>
      </c>
      <c r="C480" s="24" t="s">
        <v>1877</v>
      </c>
      <c r="D480" s="82" t="s">
        <v>2014</v>
      </c>
      <c r="E480" s="41" t="s">
        <v>34</v>
      </c>
      <c r="F480" s="41" t="s">
        <v>35</v>
      </c>
      <c r="G480" s="24" t="s">
        <v>36</v>
      </c>
      <c r="H480" s="28">
        <v>120</v>
      </c>
      <c r="I480" s="28">
        <v>120</v>
      </c>
      <c r="J480" s="28"/>
      <c r="K480" s="28" t="s">
        <v>402</v>
      </c>
      <c r="L480" s="56" t="s">
        <v>2015</v>
      </c>
      <c r="M480" s="56"/>
      <c r="N480" s="54"/>
      <c r="O480" s="54"/>
      <c r="P480" s="54"/>
      <c r="Q480" s="54"/>
      <c r="R480" s="54"/>
      <c r="S480" s="54"/>
      <c r="T480" s="54"/>
      <c r="U480" s="27"/>
      <c r="V480" s="24"/>
      <c r="W480" s="74"/>
      <c r="X480" s="10"/>
    </row>
    <row r="481" s="5" customFormat="1" ht="28.5" spans="1:24">
      <c r="A481" s="24">
        <f>SUBTOTAL(103,$B$8:B481)+0</f>
        <v>474</v>
      </c>
      <c r="B481" s="24" t="s">
        <v>1856</v>
      </c>
      <c r="C481" s="24" t="s">
        <v>1905</v>
      </c>
      <c r="D481" s="82" t="s">
        <v>2016</v>
      </c>
      <c r="E481" s="41" t="s">
        <v>34</v>
      </c>
      <c r="F481" s="41" t="s">
        <v>35</v>
      </c>
      <c r="G481" s="24" t="s">
        <v>36</v>
      </c>
      <c r="H481" s="28">
        <v>290</v>
      </c>
      <c r="I481" s="28">
        <v>290</v>
      </c>
      <c r="J481" s="28"/>
      <c r="K481" s="28" t="s">
        <v>402</v>
      </c>
      <c r="L481" s="56" t="s">
        <v>2016</v>
      </c>
      <c r="M481" s="56"/>
      <c r="N481" s="54"/>
      <c r="O481" s="54"/>
      <c r="P481" s="54"/>
      <c r="Q481" s="54"/>
      <c r="R481" s="54"/>
      <c r="S481" s="54"/>
      <c r="T481" s="54"/>
      <c r="U481" s="27"/>
      <c r="V481" s="24"/>
      <c r="W481" s="74"/>
      <c r="X481" s="10"/>
    </row>
    <row r="482" s="5" customFormat="1" ht="28.5" spans="1:24">
      <c r="A482" s="24">
        <f>SUBTOTAL(103,$B$8:B482)+0</f>
        <v>475</v>
      </c>
      <c r="B482" s="24" t="s">
        <v>1856</v>
      </c>
      <c r="C482" s="24" t="s">
        <v>1883</v>
      </c>
      <c r="D482" s="82" t="s">
        <v>2017</v>
      </c>
      <c r="E482" s="41" t="s">
        <v>34</v>
      </c>
      <c r="F482" s="41" t="s">
        <v>35</v>
      </c>
      <c r="G482" s="24" t="s">
        <v>36</v>
      </c>
      <c r="H482" s="28">
        <v>100</v>
      </c>
      <c r="I482" s="28">
        <v>100</v>
      </c>
      <c r="J482" s="28"/>
      <c r="K482" s="28" t="s">
        <v>402</v>
      </c>
      <c r="L482" s="56" t="s">
        <v>2018</v>
      </c>
      <c r="M482" s="56"/>
      <c r="N482" s="54"/>
      <c r="O482" s="54"/>
      <c r="P482" s="54"/>
      <c r="Q482" s="54"/>
      <c r="R482" s="54"/>
      <c r="S482" s="54"/>
      <c r="T482" s="54"/>
      <c r="U482" s="27"/>
      <c r="V482" s="24"/>
      <c r="W482" s="74"/>
      <c r="X482" s="10"/>
    </row>
    <row r="483" s="5" customFormat="1" ht="28.5" spans="1:24">
      <c r="A483" s="24">
        <f>SUBTOTAL(103,$B$8:B483)+0</f>
        <v>476</v>
      </c>
      <c r="B483" s="24" t="s">
        <v>1856</v>
      </c>
      <c r="C483" s="24" t="s">
        <v>1905</v>
      </c>
      <c r="D483" s="82" t="s">
        <v>2019</v>
      </c>
      <c r="E483" s="41" t="s">
        <v>34</v>
      </c>
      <c r="F483" s="41" t="s">
        <v>35</v>
      </c>
      <c r="G483" s="24" t="s">
        <v>36</v>
      </c>
      <c r="H483" s="28">
        <v>200</v>
      </c>
      <c r="I483" s="28">
        <v>200</v>
      </c>
      <c r="J483" s="28"/>
      <c r="K483" s="28" t="s">
        <v>402</v>
      </c>
      <c r="L483" s="56" t="s">
        <v>2020</v>
      </c>
      <c r="M483" s="56"/>
      <c r="N483" s="54"/>
      <c r="O483" s="54"/>
      <c r="P483" s="54"/>
      <c r="Q483" s="54"/>
      <c r="R483" s="54"/>
      <c r="S483" s="54"/>
      <c r="T483" s="54"/>
      <c r="U483" s="27"/>
      <c r="V483" s="24"/>
      <c r="W483" s="74"/>
      <c r="X483" s="10"/>
    </row>
    <row r="484" s="5" customFormat="1" ht="57" spans="1:24">
      <c r="A484" s="24">
        <f>SUBTOTAL(103,$B$8:B484)+0</f>
        <v>477</v>
      </c>
      <c r="B484" s="31" t="s">
        <v>2021</v>
      </c>
      <c r="C484" s="31" t="s">
        <v>2022</v>
      </c>
      <c r="D484" s="158" t="s">
        <v>2023</v>
      </c>
      <c r="E484" s="26" t="s">
        <v>50</v>
      </c>
      <c r="F484" s="26" t="s">
        <v>310</v>
      </c>
      <c r="G484" s="31" t="s">
        <v>36</v>
      </c>
      <c r="H484" s="34">
        <v>26</v>
      </c>
      <c r="I484" s="34">
        <v>26</v>
      </c>
      <c r="J484" s="34"/>
      <c r="K484" s="34" t="s">
        <v>402</v>
      </c>
      <c r="L484" s="56" t="s">
        <v>2024</v>
      </c>
      <c r="M484" s="56">
        <v>1</v>
      </c>
      <c r="N484" s="126">
        <v>0</v>
      </c>
      <c r="O484" s="126">
        <v>4</v>
      </c>
      <c r="P484" s="126">
        <v>19</v>
      </c>
      <c r="Q484" s="126">
        <v>2</v>
      </c>
      <c r="R484" s="126">
        <v>9</v>
      </c>
      <c r="S484" s="126"/>
      <c r="T484" s="126"/>
      <c r="U484" s="31" t="s">
        <v>2025</v>
      </c>
      <c r="V484" s="31" t="s">
        <v>2026</v>
      </c>
      <c r="W484" s="75" t="s">
        <v>2027</v>
      </c>
      <c r="X484" s="10"/>
    </row>
    <row r="485" s="5" customFormat="1" ht="114" spans="1:24">
      <c r="A485" s="24">
        <f>SUBTOTAL(103,$B$8:B485)+0</f>
        <v>478</v>
      </c>
      <c r="B485" s="31" t="s">
        <v>2021</v>
      </c>
      <c r="C485" s="31" t="s">
        <v>2028</v>
      </c>
      <c r="D485" s="40" t="s">
        <v>2029</v>
      </c>
      <c r="E485" s="56" t="s">
        <v>34</v>
      </c>
      <c r="F485" s="41" t="s">
        <v>35</v>
      </c>
      <c r="G485" s="31" t="s">
        <v>36</v>
      </c>
      <c r="H485" s="34">
        <v>150</v>
      </c>
      <c r="I485" s="34">
        <v>150</v>
      </c>
      <c r="J485" s="34"/>
      <c r="K485" s="55" t="s">
        <v>402</v>
      </c>
      <c r="L485" s="56" t="s">
        <v>2030</v>
      </c>
      <c r="M485" s="56">
        <v>0</v>
      </c>
      <c r="N485" s="126">
        <v>1</v>
      </c>
      <c r="O485" s="126">
        <v>195</v>
      </c>
      <c r="P485" s="126">
        <v>706</v>
      </c>
      <c r="Q485" s="126">
        <v>87</v>
      </c>
      <c r="R485" s="126">
        <v>319</v>
      </c>
      <c r="S485" s="126"/>
      <c r="T485" s="126"/>
      <c r="U485" s="31" t="s">
        <v>2031</v>
      </c>
      <c r="V485" s="31" t="s">
        <v>540</v>
      </c>
      <c r="W485" s="75" t="s">
        <v>2032</v>
      </c>
      <c r="X485" s="10"/>
    </row>
    <row r="486" s="5" customFormat="1" ht="57" spans="1:24">
      <c r="A486" s="24">
        <f>SUBTOTAL(103,$B$8:B486)+0</f>
        <v>479</v>
      </c>
      <c r="B486" s="24" t="s">
        <v>2021</v>
      </c>
      <c r="C486" s="24" t="s">
        <v>2033</v>
      </c>
      <c r="D486" s="40" t="s">
        <v>2034</v>
      </c>
      <c r="E486" s="26" t="s">
        <v>50</v>
      </c>
      <c r="F486" s="26" t="s">
        <v>310</v>
      </c>
      <c r="G486" s="24" t="s">
        <v>36</v>
      </c>
      <c r="H486" s="29">
        <v>100</v>
      </c>
      <c r="I486" s="29">
        <v>100</v>
      </c>
      <c r="J486" s="29"/>
      <c r="K486" s="29" t="s">
        <v>402</v>
      </c>
      <c r="L486" s="56" t="s">
        <v>2035</v>
      </c>
      <c r="M486" s="56">
        <v>0</v>
      </c>
      <c r="N486" s="126">
        <v>1</v>
      </c>
      <c r="O486" s="94">
        <v>3</v>
      </c>
      <c r="P486" s="94">
        <v>12</v>
      </c>
      <c r="Q486" s="94"/>
      <c r="R486" s="94"/>
      <c r="S486" s="94"/>
      <c r="T486" s="94"/>
      <c r="U486" s="24" t="s">
        <v>2036</v>
      </c>
      <c r="V486" s="24" t="s">
        <v>2037</v>
      </c>
      <c r="W486" s="74" t="s">
        <v>2038</v>
      </c>
      <c r="X486" s="10"/>
    </row>
    <row r="487" s="5" customFormat="1" ht="57" spans="1:24">
      <c r="A487" s="24">
        <f>SUBTOTAL(103,$B$8:B487)+0</f>
        <v>480</v>
      </c>
      <c r="B487" s="24" t="s">
        <v>2021</v>
      </c>
      <c r="C487" s="31" t="s">
        <v>2039</v>
      </c>
      <c r="D487" s="40" t="s">
        <v>2040</v>
      </c>
      <c r="E487" s="26" t="s">
        <v>50</v>
      </c>
      <c r="F487" s="26" t="s">
        <v>310</v>
      </c>
      <c r="G487" s="31" t="s">
        <v>1653</v>
      </c>
      <c r="H487" s="34">
        <v>120</v>
      </c>
      <c r="I487" s="34">
        <v>120</v>
      </c>
      <c r="J487" s="34"/>
      <c r="K487" s="55" t="s">
        <v>402</v>
      </c>
      <c r="L487" s="56" t="s">
        <v>2041</v>
      </c>
      <c r="M487" s="56">
        <v>1</v>
      </c>
      <c r="N487" s="126">
        <v>0</v>
      </c>
      <c r="O487" s="126">
        <v>67</v>
      </c>
      <c r="P487" s="126">
        <v>244</v>
      </c>
      <c r="Q487" s="126">
        <v>15</v>
      </c>
      <c r="R487" s="126">
        <v>57</v>
      </c>
      <c r="S487" s="126">
        <v>1</v>
      </c>
      <c r="T487" s="126">
        <v>4</v>
      </c>
      <c r="U487" s="31" t="s">
        <v>2042</v>
      </c>
      <c r="V487" s="31" t="s">
        <v>2043</v>
      </c>
      <c r="W487" s="75" t="s">
        <v>2044</v>
      </c>
      <c r="X487" s="10"/>
    </row>
    <row r="488" s="5" customFormat="1" ht="57" spans="1:24">
      <c r="A488" s="24">
        <f>SUBTOTAL(103,$B$8:B488)+0</f>
        <v>481</v>
      </c>
      <c r="B488" s="31" t="s">
        <v>2021</v>
      </c>
      <c r="C488" s="31" t="s">
        <v>2045</v>
      </c>
      <c r="D488" s="81" t="s">
        <v>2046</v>
      </c>
      <c r="E488" s="26" t="s">
        <v>50</v>
      </c>
      <c r="F488" s="26" t="s">
        <v>310</v>
      </c>
      <c r="G488" s="31" t="s">
        <v>36</v>
      </c>
      <c r="H488" s="34">
        <v>65</v>
      </c>
      <c r="I488" s="34">
        <v>65</v>
      </c>
      <c r="J488" s="34"/>
      <c r="K488" s="34" t="s">
        <v>402</v>
      </c>
      <c r="L488" s="56" t="s">
        <v>2047</v>
      </c>
      <c r="M488" s="56">
        <v>1</v>
      </c>
      <c r="N488" s="126">
        <v>0</v>
      </c>
      <c r="O488" s="31">
        <v>51</v>
      </c>
      <c r="P488" s="31">
        <v>177</v>
      </c>
      <c r="Q488" s="31">
        <v>12</v>
      </c>
      <c r="R488" s="31">
        <v>42</v>
      </c>
      <c r="S488" s="126">
        <v>1</v>
      </c>
      <c r="T488" s="126">
        <v>2</v>
      </c>
      <c r="U488" s="31" t="s">
        <v>2048</v>
      </c>
      <c r="V488" s="31" t="s">
        <v>2049</v>
      </c>
      <c r="W488" s="75" t="s">
        <v>2050</v>
      </c>
      <c r="X488" s="10"/>
    </row>
    <row r="489" s="5" customFormat="1" ht="71.25" spans="1:24">
      <c r="A489" s="24">
        <f>SUBTOTAL(103,$B$8:B489)+0</f>
        <v>482</v>
      </c>
      <c r="B489" s="31" t="s">
        <v>2021</v>
      </c>
      <c r="C489" s="31" t="s">
        <v>2051</v>
      </c>
      <c r="D489" s="40" t="s">
        <v>2052</v>
      </c>
      <c r="E489" s="26" t="s">
        <v>34</v>
      </c>
      <c r="F489" s="41" t="s">
        <v>35</v>
      </c>
      <c r="G489" s="31" t="s">
        <v>36</v>
      </c>
      <c r="H489" s="34">
        <v>45</v>
      </c>
      <c r="I489" s="34">
        <v>45</v>
      </c>
      <c r="J489" s="34"/>
      <c r="K489" s="55" t="s">
        <v>402</v>
      </c>
      <c r="L489" s="56" t="s">
        <v>2053</v>
      </c>
      <c r="M489" s="56">
        <v>1</v>
      </c>
      <c r="N489" s="126">
        <v>0</v>
      </c>
      <c r="O489" s="31">
        <v>60</v>
      </c>
      <c r="P489" s="31">
        <v>256</v>
      </c>
      <c r="Q489" s="31">
        <v>5</v>
      </c>
      <c r="R489" s="31">
        <v>27</v>
      </c>
      <c r="S489" s="126"/>
      <c r="T489" s="126"/>
      <c r="U489" s="31" t="s">
        <v>2054</v>
      </c>
      <c r="V489" s="31" t="s">
        <v>521</v>
      </c>
      <c r="W489" s="75" t="s">
        <v>2055</v>
      </c>
      <c r="X489" s="10"/>
    </row>
    <row r="490" s="5" customFormat="1" ht="99.75" spans="1:24">
      <c r="A490" s="24">
        <f>SUBTOTAL(103,$B$8:B490)+0</f>
        <v>483</v>
      </c>
      <c r="B490" s="31" t="s">
        <v>2021</v>
      </c>
      <c r="C490" s="31" t="s">
        <v>2056</v>
      </c>
      <c r="D490" s="158" t="s">
        <v>2057</v>
      </c>
      <c r="E490" s="26" t="s">
        <v>34</v>
      </c>
      <c r="F490" s="41" t="s">
        <v>35</v>
      </c>
      <c r="G490" s="31" t="s">
        <v>36</v>
      </c>
      <c r="H490" s="34">
        <v>200</v>
      </c>
      <c r="I490" s="34">
        <v>200</v>
      </c>
      <c r="J490" s="34"/>
      <c r="K490" s="34" t="s">
        <v>402</v>
      </c>
      <c r="L490" s="56" t="s">
        <v>2058</v>
      </c>
      <c r="M490" s="56">
        <v>0</v>
      </c>
      <c r="N490" s="126">
        <v>1</v>
      </c>
      <c r="O490" s="126">
        <v>136</v>
      </c>
      <c r="P490" s="126">
        <v>450</v>
      </c>
      <c r="Q490" s="126">
        <v>28</v>
      </c>
      <c r="R490" s="126">
        <v>145</v>
      </c>
      <c r="S490" s="126">
        <v>7</v>
      </c>
      <c r="T490" s="126">
        <v>28</v>
      </c>
      <c r="U490" s="31" t="s">
        <v>2059</v>
      </c>
      <c r="V490" s="31" t="s">
        <v>2060</v>
      </c>
      <c r="W490" s="75" t="s">
        <v>2061</v>
      </c>
      <c r="X490" s="10"/>
    </row>
    <row r="491" s="5" customFormat="1" ht="42.75" spans="1:24">
      <c r="A491" s="24">
        <f>SUBTOTAL(103,$B$8:B491)+0</f>
        <v>484</v>
      </c>
      <c r="B491" s="31" t="s">
        <v>2021</v>
      </c>
      <c r="C491" s="31" t="s">
        <v>2062</v>
      </c>
      <c r="D491" s="158" t="s">
        <v>2063</v>
      </c>
      <c r="E491" s="26" t="s">
        <v>50</v>
      </c>
      <c r="F491" s="26" t="s">
        <v>310</v>
      </c>
      <c r="G491" s="31" t="s">
        <v>36</v>
      </c>
      <c r="H491" s="34">
        <v>70</v>
      </c>
      <c r="I491" s="34">
        <v>70</v>
      </c>
      <c r="J491" s="34"/>
      <c r="K491" s="34" t="s">
        <v>402</v>
      </c>
      <c r="L491" s="56" t="s">
        <v>2064</v>
      </c>
      <c r="M491" s="182" t="s">
        <v>2065</v>
      </c>
      <c r="N491" s="126">
        <v>0</v>
      </c>
      <c r="O491" s="126">
        <v>68</v>
      </c>
      <c r="P491" s="126">
        <v>298</v>
      </c>
      <c r="Q491" s="126">
        <v>13</v>
      </c>
      <c r="R491" s="126">
        <v>57</v>
      </c>
      <c r="S491" s="126"/>
      <c r="T491" s="126"/>
      <c r="U491" s="31" t="s">
        <v>2066</v>
      </c>
      <c r="V491" s="31" t="s">
        <v>2067</v>
      </c>
      <c r="W491" s="75" t="s">
        <v>2068</v>
      </c>
      <c r="X491" s="10"/>
    </row>
    <row r="492" s="5" customFormat="1" ht="57" spans="1:24">
      <c r="A492" s="24">
        <f>SUBTOTAL(103,$B$8:B492)+0</f>
        <v>485</v>
      </c>
      <c r="B492" s="31" t="s">
        <v>2021</v>
      </c>
      <c r="C492" s="31" t="s">
        <v>2045</v>
      </c>
      <c r="D492" s="81" t="s">
        <v>2069</v>
      </c>
      <c r="E492" s="26" t="s">
        <v>50</v>
      </c>
      <c r="F492" s="26" t="s">
        <v>310</v>
      </c>
      <c r="G492" s="31" t="s">
        <v>36</v>
      </c>
      <c r="H492" s="34">
        <v>120</v>
      </c>
      <c r="I492" s="34">
        <v>120</v>
      </c>
      <c r="J492" s="34"/>
      <c r="K492" s="34" t="s">
        <v>402</v>
      </c>
      <c r="L492" s="56" t="s">
        <v>2070</v>
      </c>
      <c r="M492" s="56">
        <v>1</v>
      </c>
      <c r="N492" s="126">
        <v>1</v>
      </c>
      <c r="O492" s="31">
        <v>51</v>
      </c>
      <c r="P492" s="31">
        <v>177</v>
      </c>
      <c r="Q492" s="31">
        <v>12</v>
      </c>
      <c r="R492" s="31">
        <v>42</v>
      </c>
      <c r="S492" s="126">
        <v>1</v>
      </c>
      <c r="T492" s="126">
        <v>2</v>
      </c>
      <c r="U492" s="31" t="s">
        <v>2048</v>
      </c>
      <c r="V492" s="31" t="s">
        <v>2071</v>
      </c>
      <c r="W492" s="75" t="s">
        <v>2072</v>
      </c>
      <c r="X492" s="10"/>
    </row>
    <row r="493" s="5" customFormat="1" ht="71.25" spans="1:24">
      <c r="A493" s="24">
        <f>SUBTOTAL(103,$B$8:B493)+0</f>
        <v>486</v>
      </c>
      <c r="B493" s="24" t="s">
        <v>2021</v>
      </c>
      <c r="C493" s="31" t="s">
        <v>2039</v>
      </c>
      <c r="D493" s="40" t="s">
        <v>2073</v>
      </c>
      <c r="E493" s="56" t="s">
        <v>34</v>
      </c>
      <c r="F493" s="41" t="s">
        <v>35</v>
      </c>
      <c r="G493" s="31" t="s">
        <v>36</v>
      </c>
      <c r="H493" s="34">
        <v>180</v>
      </c>
      <c r="I493" s="34">
        <v>180</v>
      </c>
      <c r="J493" s="34"/>
      <c r="K493" s="55" t="s">
        <v>402</v>
      </c>
      <c r="L493" s="56" t="s">
        <v>2074</v>
      </c>
      <c r="M493" s="56">
        <v>1</v>
      </c>
      <c r="N493" s="126">
        <v>0</v>
      </c>
      <c r="O493" s="126">
        <v>43</v>
      </c>
      <c r="P493" s="126">
        <v>170</v>
      </c>
      <c r="Q493" s="126">
        <v>13</v>
      </c>
      <c r="R493" s="126">
        <v>54</v>
      </c>
      <c r="S493" s="126">
        <v>0</v>
      </c>
      <c r="T493" s="126">
        <v>0</v>
      </c>
      <c r="U493" s="31" t="s">
        <v>2042</v>
      </c>
      <c r="V493" s="31" t="s">
        <v>2075</v>
      </c>
      <c r="W493" s="75" t="s">
        <v>2076</v>
      </c>
      <c r="X493" s="10"/>
    </row>
    <row r="494" s="5" customFormat="1" ht="57" spans="1:24">
      <c r="A494" s="24">
        <f>SUBTOTAL(103,$B$8:B494)+0</f>
        <v>487</v>
      </c>
      <c r="B494" s="31" t="s">
        <v>2021</v>
      </c>
      <c r="C494" s="31" t="s">
        <v>2022</v>
      </c>
      <c r="D494" s="158" t="s">
        <v>2077</v>
      </c>
      <c r="E494" s="26" t="s">
        <v>50</v>
      </c>
      <c r="F494" s="26" t="s">
        <v>310</v>
      </c>
      <c r="G494" s="31" t="s">
        <v>429</v>
      </c>
      <c r="H494" s="34">
        <v>155</v>
      </c>
      <c r="I494" s="34">
        <v>155</v>
      </c>
      <c r="J494" s="34"/>
      <c r="K494" s="34" t="s">
        <v>37</v>
      </c>
      <c r="L494" s="56" t="s">
        <v>2078</v>
      </c>
      <c r="M494" s="56">
        <v>1</v>
      </c>
      <c r="N494" s="126">
        <v>0</v>
      </c>
      <c r="O494" s="126">
        <v>56</v>
      </c>
      <c r="P494" s="126">
        <v>215</v>
      </c>
      <c r="Q494" s="126">
        <v>7</v>
      </c>
      <c r="R494" s="126">
        <v>25</v>
      </c>
      <c r="S494" s="126"/>
      <c r="T494" s="126"/>
      <c r="U494" s="31" t="s">
        <v>2025</v>
      </c>
      <c r="V494" s="31" t="s">
        <v>2079</v>
      </c>
      <c r="W494" s="75" t="s">
        <v>2080</v>
      </c>
      <c r="X494" s="10"/>
    </row>
    <row r="495" s="5" customFormat="1" ht="28.5" spans="1:24">
      <c r="A495" s="24">
        <f>SUBTOTAL(103,$B$8:B495)+0</f>
        <v>488</v>
      </c>
      <c r="B495" s="31" t="s">
        <v>2021</v>
      </c>
      <c r="C495" s="31" t="s">
        <v>2051</v>
      </c>
      <c r="D495" s="81" t="s">
        <v>2081</v>
      </c>
      <c r="E495" s="31" t="s">
        <v>34</v>
      </c>
      <c r="F495" s="56" t="s">
        <v>131</v>
      </c>
      <c r="G495" s="31" t="s">
        <v>36</v>
      </c>
      <c r="H495" s="34">
        <v>30</v>
      </c>
      <c r="I495" s="34">
        <v>30</v>
      </c>
      <c r="J495" s="34"/>
      <c r="K495" s="55" t="s">
        <v>402</v>
      </c>
      <c r="L495" s="56" t="s">
        <v>2082</v>
      </c>
      <c r="M495" s="56">
        <v>1</v>
      </c>
      <c r="N495" s="126">
        <v>0</v>
      </c>
      <c r="O495" s="31">
        <v>57</v>
      </c>
      <c r="P495" s="31">
        <v>204</v>
      </c>
      <c r="Q495" s="31">
        <v>12</v>
      </c>
      <c r="R495" s="31">
        <v>42</v>
      </c>
      <c r="S495" s="126"/>
      <c r="T495" s="126"/>
      <c r="U495" s="31" t="s">
        <v>2054</v>
      </c>
      <c r="V495" s="31" t="s">
        <v>2083</v>
      </c>
      <c r="W495" s="75" t="s">
        <v>2084</v>
      </c>
      <c r="X495" s="10"/>
    </row>
    <row r="496" s="5" customFormat="1" ht="42.75" spans="1:24">
      <c r="A496" s="24">
        <f>SUBTOTAL(103,$B$8:B496)+0</f>
        <v>489</v>
      </c>
      <c r="B496" s="31" t="s">
        <v>2021</v>
      </c>
      <c r="C496" s="31" t="s">
        <v>2062</v>
      </c>
      <c r="D496" s="158" t="s">
        <v>2085</v>
      </c>
      <c r="E496" s="31" t="s">
        <v>34</v>
      </c>
      <c r="F496" s="26" t="s">
        <v>131</v>
      </c>
      <c r="G496" s="31" t="s">
        <v>36</v>
      </c>
      <c r="H496" s="34">
        <v>20</v>
      </c>
      <c r="I496" s="34">
        <v>20</v>
      </c>
      <c r="J496" s="34"/>
      <c r="K496" s="34" t="s">
        <v>402</v>
      </c>
      <c r="L496" s="56" t="s">
        <v>2086</v>
      </c>
      <c r="M496" s="182" t="s">
        <v>2065</v>
      </c>
      <c r="N496" s="126">
        <v>0</v>
      </c>
      <c r="O496" s="126">
        <v>26</v>
      </c>
      <c r="P496" s="126">
        <v>107</v>
      </c>
      <c r="Q496" s="126">
        <v>11</v>
      </c>
      <c r="R496" s="126">
        <v>40</v>
      </c>
      <c r="S496" s="126"/>
      <c r="T496" s="126"/>
      <c r="U496" s="31" t="s">
        <v>2066</v>
      </c>
      <c r="V496" s="31" t="s">
        <v>2087</v>
      </c>
      <c r="W496" s="75" t="s">
        <v>2088</v>
      </c>
      <c r="X496" s="10"/>
    </row>
    <row r="497" s="5" customFormat="1" ht="71.25" spans="1:24">
      <c r="A497" s="24">
        <f>SUBTOTAL(103,$B$8:B497)+0</f>
        <v>490</v>
      </c>
      <c r="B497" s="31" t="s">
        <v>2021</v>
      </c>
      <c r="C497" s="31" t="s">
        <v>2033</v>
      </c>
      <c r="D497" s="40" t="s">
        <v>2089</v>
      </c>
      <c r="E497" s="26" t="s">
        <v>34</v>
      </c>
      <c r="F497" s="26" t="s">
        <v>131</v>
      </c>
      <c r="G497" s="31" t="s">
        <v>36</v>
      </c>
      <c r="H497" s="34">
        <v>60</v>
      </c>
      <c r="I497" s="34">
        <v>60</v>
      </c>
      <c r="J497" s="34"/>
      <c r="K497" s="34" t="s">
        <v>402</v>
      </c>
      <c r="L497" s="56" t="s">
        <v>2090</v>
      </c>
      <c r="M497" s="56">
        <v>0</v>
      </c>
      <c r="N497" s="126">
        <v>1</v>
      </c>
      <c r="O497" s="126">
        <v>45</v>
      </c>
      <c r="P497" s="126">
        <v>175</v>
      </c>
      <c r="Q497" s="126">
        <v>7</v>
      </c>
      <c r="R497" s="126">
        <v>27</v>
      </c>
      <c r="S497" s="126"/>
      <c r="T497" s="126"/>
      <c r="U497" s="31" t="s">
        <v>2036</v>
      </c>
      <c r="V497" s="31" t="s">
        <v>2091</v>
      </c>
      <c r="W497" s="75" t="s">
        <v>2092</v>
      </c>
      <c r="X497" s="10"/>
    </row>
    <row r="498" s="5" customFormat="1" ht="71.25" spans="1:24">
      <c r="A498" s="24">
        <f>SUBTOTAL(103,$B$8:B498)+0</f>
        <v>491</v>
      </c>
      <c r="B498" s="31" t="s">
        <v>2021</v>
      </c>
      <c r="C498" s="31" t="s">
        <v>2045</v>
      </c>
      <c r="D498" s="81" t="s">
        <v>2093</v>
      </c>
      <c r="E498" s="26" t="s">
        <v>34</v>
      </c>
      <c r="F498" s="41" t="s">
        <v>35</v>
      </c>
      <c r="G498" s="31" t="s">
        <v>36</v>
      </c>
      <c r="H498" s="34">
        <v>125</v>
      </c>
      <c r="I498" s="34">
        <v>125</v>
      </c>
      <c r="J498" s="34"/>
      <c r="K498" s="55" t="s">
        <v>402</v>
      </c>
      <c r="L498" s="56" t="s">
        <v>2094</v>
      </c>
      <c r="M498" s="56">
        <v>1</v>
      </c>
      <c r="N498" s="126">
        <v>1</v>
      </c>
      <c r="O498" s="31">
        <v>208</v>
      </c>
      <c r="P498" s="31">
        <v>796</v>
      </c>
      <c r="Q498" s="31">
        <v>42</v>
      </c>
      <c r="R498" s="31">
        <v>217</v>
      </c>
      <c r="S498" s="126">
        <v>23</v>
      </c>
      <c r="T498" s="126">
        <v>81</v>
      </c>
      <c r="U498" s="31" t="s">
        <v>2048</v>
      </c>
      <c r="V498" s="31" t="s">
        <v>2095</v>
      </c>
      <c r="W498" s="75" t="s">
        <v>2072</v>
      </c>
      <c r="X498" s="10"/>
    </row>
    <row r="499" s="5" customFormat="1" ht="71.25" spans="1:24">
      <c r="A499" s="24">
        <f>SUBTOTAL(103,$B$8:B499)+0</f>
        <v>492</v>
      </c>
      <c r="B499" s="31" t="s">
        <v>2021</v>
      </c>
      <c r="C499" s="31" t="s">
        <v>2028</v>
      </c>
      <c r="D499" s="40" t="s">
        <v>2096</v>
      </c>
      <c r="E499" s="56" t="s">
        <v>34</v>
      </c>
      <c r="F499" s="41" t="s">
        <v>35</v>
      </c>
      <c r="G499" s="31" t="s">
        <v>36</v>
      </c>
      <c r="H499" s="34">
        <v>70</v>
      </c>
      <c r="I499" s="34">
        <v>70</v>
      </c>
      <c r="J499" s="34"/>
      <c r="K499" s="55" t="s">
        <v>402</v>
      </c>
      <c r="L499" s="56" t="s">
        <v>2097</v>
      </c>
      <c r="M499" s="56">
        <v>0</v>
      </c>
      <c r="N499" s="126">
        <v>1</v>
      </c>
      <c r="O499" s="126">
        <v>19</v>
      </c>
      <c r="P499" s="126">
        <v>66</v>
      </c>
      <c r="Q499" s="126">
        <v>7</v>
      </c>
      <c r="R499" s="126">
        <v>23</v>
      </c>
      <c r="S499" s="126"/>
      <c r="T499" s="126"/>
      <c r="U499" s="31" t="s">
        <v>2031</v>
      </c>
      <c r="V499" s="31" t="s">
        <v>528</v>
      </c>
      <c r="W499" s="75" t="s">
        <v>2098</v>
      </c>
      <c r="X499" s="10"/>
    </row>
    <row r="500" s="5" customFormat="1" ht="42.75" spans="1:24">
      <c r="A500" s="24">
        <f>SUBTOTAL(103,$B$8:B500)+0</f>
        <v>493</v>
      </c>
      <c r="B500" s="31" t="s">
        <v>2021</v>
      </c>
      <c r="C500" s="31" t="s">
        <v>2033</v>
      </c>
      <c r="D500" s="40" t="s">
        <v>2099</v>
      </c>
      <c r="E500" s="26" t="s">
        <v>50</v>
      </c>
      <c r="F500" s="26" t="s">
        <v>136</v>
      </c>
      <c r="G500" s="31" t="s">
        <v>36</v>
      </c>
      <c r="H500" s="34">
        <v>24</v>
      </c>
      <c r="I500" s="34">
        <v>24</v>
      </c>
      <c r="J500" s="34"/>
      <c r="K500" s="34" t="s">
        <v>402</v>
      </c>
      <c r="L500" s="56" t="s">
        <v>2100</v>
      </c>
      <c r="M500" s="56">
        <v>0</v>
      </c>
      <c r="N500" s="126">
        <v>1</v>
      </c>
      <c r="O500" s="126">
        <v>82</v>
      </c>
      <c r="P500" s="126">
        <v>313</v>
      </c>
      <c r="Q500" s="126">
        <v>15</v>
      </c>
      <c r="R500" s="126">
        <v>73</v>
      </c>
      <c r="S500" s="126"/>
      <c r="T500" s="126"/>
      <c r="U500" s="31" t="s">
        <v>2036</v>
      </c>
      <c r="V500" s="31" t="s">
        <v>2101</v>
      </c>
      <c r="W500" s="75" t="s">
        <v>2102</v>
      </c>
      <c r="X500" s="10"/>
    </row>
    <row r="501" s="5" customFormat="1" ht="28.5" spans="1:24">
      <c r="A501" s="24">
        <f>SUBTOTAL(103,$B$8:B501)+0</f>
        <v>494</v>
      </c>
      <c r="B501" s="31" t="s">
        <v>2021</v>
      </c>
      <c r="C501" s="31" t="s">
        <v>2051</v>
      </c>
      <c r="D501" s="40" t="s">
        <v>2103</v>
      </c>
      <c r="E501" s="31" t="s">
        <v>34</v>
      </c>
      <c r="F501" s="56" t="s">
        <v>131</v>
      </c>
      <c r="G501" s="31" t="s">
        <v>36</v>
      </c>
      <c r="H501" s="34">
        <v>30</v>
      </c>
      <c r="I501" s="34">
        <v>30</v>
      </c>
      <c r="J501" s="34"/>
      <c r="K501" s="55" t="s">
        <v>402</v>
      </c>
      <c r="L501" s="56" t="s">
        <v>2082</v>
      </c>
      <c r="M501" s="56">
        <v>1</v>
      </c>
      <c r="N501" s="126">
        <v>0</v>
      </c>
      <c r="O501" s="183">
        <v>52</v>
      </c>
      <c r="P501" s="183">
        <v>192</v>
      </c>
      <c r="Q501" s="183">
        <v>13</v>
      </c>
      <c r="R501" s="183">
        <v>53</v>
      </c>
      <c r="S501" s="126"/>
      <c r="T501" s="126"/>
      <c r="U501" s="31" t="s">
        <v>2054</v>
      </c>
      <c r="V501" s="31" t="s">
        <v>2083</v>
      </c>
      <c r="W501" s="75" t="s">
        <v>2104</v>
      </c>
      <c r="X501" s="10"/>
    </row>
    <row r="502" s="5" customFormat="1" ht="42.75" spans="1:24">
      <c r="A502" s="24">
        <f>SUBTOTAL(103,$B$8:B502)+0</f>
        <v>495</v>
      </c>
      <c r="B502" s="31" t="s">
        <v>2021</v>
      </c>
      <c r="C502" s="31" t="s">
        <v>2062</v>
      </c>
      <c r="D502" s="158" t="s">
        <v>2105</v>
      </c>
      <c r="E502" s="26" t="s">
        <v>50</v>
      </c>
      <c r="F502" s="26" t="s">
        <v>310</v>
      </c>
      <c r="G502" s="31" t="s">
        <v>222</v>
      </c>
      <c r="H502" s="34">
        <v>8</v>
      </c>
      <c r="I502" s="34">
        <v>8</v>
      </c>
      <c r="J502" s="34"/>
      <c r="K502" s="34" t="s">
        <v>402</v>
      </c>
      <c r="L502" s="56" t="s">
        <v>2106</v>
      </c>
      <c r="M502" s="182" t="s">
        <v>2065</v>
      </c>
      <c r="N502" s="126">
        <v>0</v>
      </c>
      <c r="O502" s="126">
        <v>113</v>
      </c>
      <c r="P502" s="126">
        <v>486</v>
      </c>
      <c r="Q502" s="126">
        <v>32</v>
      </c>
      <c r="R502" s="126">
        <v>133</v>
      </c>
      <c r="S502" s="126"/>
      <c r="T502" s="126"/>
      <c r="U502" s="31" t="s">
        <v>2066</v>
      </c>
      <c r="V502" s="31" t="s">
        <v>2107</v>
      </c>
      <c r="W502" s="75" t="s">
        <v>2108</v>
      </c>
      <c r="X502" s="10"/>
    </row>
    <row r="503" s="5" customFormat="1" ht="42.75" spans="1:24">
      <c r="A503" s="24">
        <f>SUBTOTAL(103,$B$8:B503)+0</f>
        <v>496</v>
      </c>
      <c r="B503" s="24" t="s">
        <v>2021</v>
      </c>
      <c r="C503" s="31" t="s">
        <v>2039</v>
      </c>
      <c r="D503" s="40" t="s">
        <v>2109</v>
      </c>
      <c r="E503" s="26" t="s">
        <v>34</v>
      </c>
      <c r="F503" s="26" t="s">
        <v>131</v>
      </c>
      <c r="G503" s="31" t="s">
        <v>36</v>
      </c>
      <c r="H503" s="34">
        <v>16</v>
      </c>
      <c r="I503" s="34">
        <v>16</v>
      </c>
      <c r="J503" s="34"/>
      <c r="K503" s="55" t="s">
        <v>402</v>
      </c>
      <c r="L503" s="56" t="s">
        <v>2110</v>
      </c>
      <c r="M503" s="56">
        <v>1</v>
      </c>
      <c r="N503" s="126">
        <v>0</v>
      </c>
      <c r="O503" s="126">
        <v>49</v>
      </c>
      <c r="P503" s="126">
        <v>186</v>
      </c>
      <c r="Q503" s="126">
        <v>11</v>
      </c>
      <c r="R503" s="126">
        <v>39</v>
      </c>
      <c r="S503" s="126">
        <v>3</v>
      </c>
      <c r="T503" s="126">
        <v>11</v>
      </c>
      <c r="U503" s="31" t="s">
        <v>2042</v>
      </c>
      <c r="V503" s="31" t="s">
        <v>2111</v>
      </c>
      <c r="W503" s="75" t="s">
        <v>2112</v>
      </c>
      <c r="X503" s="10"/>
    </row>
    <row r="504" s="5" customFormat="1" ht="42.75" spans="1:24">
      <c r="A504" s="24">
        <f>SUBTOTAL(103,$B$8:B504)+0</f>
        <v>497</v>
      </c>
      <c r="B504" s="31" t="s">
        <v>2021</v>
      </c>
      <c r="C504" s="31" t="s">
        <v>2028</v>
      </c>
      <c r="D504" s="158" t="s">
        <v>2113</v>
      </c>
      <c r="E504" s="26" t="s">
        <v>34</v>
      </c>
      <c r="F504" s="26" t="s">
        <v>131</v>
      </c>
      <c r="G504" s="31" t="s">
        <v>36</v>
      </c>
      <c r="H504" s="34">
        <v>14</v>
      </c>
      <c r="I504" s="34">
        <v>14</v>
      </c>
      <c r="J504" s="34"/>
      <c r="K504" s="34" t="s">
        <v>402</v>
      </c>
      <c r="L504" s="56" t="s">
        <v>2114</v>
      </c>
      <c r="M504" s="56">
        <v>0</v>
      </c>
      <c r="N504" s="126">
        <v>1</v>
      </c>
      <c r="O504" s="126">
        <v>20</v>
      </c>
      <c r="P504" s="126">
        <v>65</v>
      </c>
      <c r="Q504" s="126">
        <v>10</v>
      </c>
      <c r="R504" s="126">
        <v>32</v>
      </c>
      <c r="S504" s="126"/>
      <c r="T504" s="126"/>
      <c r="U504" s="31" t="s">
        <v>2031</v>
      </c>
      <c r="V504" s="31" t="s">
        <v>2115</v>
      </c>
      <c r="W504" s="75" t="s">
        <v>2116</v>
      </c>
      <c r="X504" s="10"/>
    </row>
    <row r="505" s="5" customFormat="1" ht="71.25" spans="1:24">
      <c r="A505" s="24">
        <f>SUBTOTAL(103,$B$8:B505)+0</f>
        <v>498</v>
      </c>
      <c r="B505" s="31" t="s">
        <v>2021</v>
      </c>
      <c r="C505" s="31" t="s">
        <v>2022</v>
      </c>
      <c r="D505" s="158" t="s">
        <v>2117</v>
      </c>
      <c r="E505" s="26" t="s">
        <v>50</v>
      </c>
      <c r="F505" s="26" t="s">
        <v>310</v>
      </c>
      <c r="G505" s="31" t="s">
        <v>429</v>
      </c>
      <c r="H505" s="34">
        <v>180</v>
      </c>
      <c r="I505" s="34">
        <v>180</v>
      </c>
      <c r="J505" s="34"/>
      <c r="K505" s="34" t="s">
        <v>37</v>
      </c>
      <c r="L505" s="56" t="s">
        <v>2118</v>
      </c>
      <c r="M505" s="56">
        <v>1</v>
      </c>
      <c r="N505" s="126">
        <v>0</v>
      </c>
      <c r="O505" s="126">
        <v>65</v>
      </c>
      <c r="P505" s="126">
        <v>225</v>
      </c>
      <c r="Q505" s="126">
        <v>14</v>
      </c>
      <c r="R505" s="126">
        <v>43</v>
      </c>
      <c r="S505" s="126"/>
      <c r="T505" s="126"/>
      <c r="U505" s="31" t="s">
        <v>2025</v>
      </c>
      <c r="V505" s="31" t="s">
        <v>2119</v>
      </c>
      <c r="W505" s="75" t="s">
        <v>2120</v>
      </c>
      <c r="X505" s="10"/>
    </row>
    <row r="506" s="5" customFormat="1" ht="71.25" spans="1:24">
      <c r="A506" s="24">
        <f>SUBTOTAL(103,$B$8:B506)+0</f>
        <v>499</v>
      </c>
      <c r="B506" s="31" t="s">
        <v>2021</v>
      </c>
      <c r="C506" s="31" t="s">
        <v>2051</v>
      </c>
      <c r="D506" s="40" t="s">
        <v>2121</v>
      </c>
      <c r="E506" s="114" t="s">
        <v>34</v>
      </c>
      <c r="F506" s="41" t="s">
        <v>35</v>
      </c>
      <c r="G506" s="31" t="s">
        <v>36</v>
      </c>
      <c r="H506" s="34">
        <v>45</v>
      </c>
      <c r="I506" s="34">
        <v>45</v>
      </c>
      <c r="J506" s="34"/>
      <c r="K506" s="55" t="s">
        <v>402</v>
      </c>
      <c r="L506" s="56" t="s">
        <v>2122</v>
      </c>
      <c r="M506" s="56">
        <v>1</v>
      </c>
      <c r="N506" s="126">
        <v>0</v>
      </c>
      <c r="O506" s="31">
        <v>60</v>
      </c>
      <c r="P506" s="31">
        <v>256</v>
      </c>
      <c r="Q506" s="31">
        <v>5</v>
      </c>
      <c r="R506" s="31">
        <v>27</v>
      </c>
      <c r="S506" s="126"/>
      <c r="T506" s="126"/>
      <c r="U506" s="31" t="s">
        <v>2054</v>
      </c>
      <c r="V506" s="31" t="s">
        <v>521</v>
      </c>
      <c r="W506" s="75" t="s">
        <v>2055</v>
      </c>
      <c r="X506" s="10"/>
    </row>
    <row r="507" s="5" customFormat="1" ht="142.5" spans="1:24">
      <c r="A507" s="24">
        <f>SUBTOTAL(103,$B$8:B507)+0</f>
        <v>500</v>
      </c>
      <c r="B507" s="31" t="s">
        <v>2021</v>
      </c>
      <c r="C507" s="31" t="s">
        <v>2033</v>
      </c>
      <c r="D507" s="81" t="s">
        <v>2123</v>
      </c>
      <c r="E507" s="26" t="s">
        <v>34</v>
      </c>
      <c r="F507" s="26" t="s">
        <v>131</v>
      </c>
      <c r="G507" s="31" t="s">
        <v>36</v>
      </c>
      <c r="H507" s="34">
        <v>60</v>
      </c>
      <c r="I507" s="34">
        <v>60</v>
      </c>
      <c r="J507" s="34"/>
      <c r="K507" s="34" t="s">
        <v>402</v>
      </c>
      <c r="L507" s="56" t="s">
        <v>2124</v>
      </c>
      <c r="M507" s="56">
        <v>0</v>
      </c>
      <c r="N507" s="126">
        <v>1</v>
      </c>
      <c r="O507" s="126">
        <v>45</v>
      </c>
      <c r="P507" s="126">
        <v>175</v>
      </c>
      <c r="Q507" s="126">
        <v>7</v>
      </c>
      <c r="R507" s="126">
        <v>27</v>
      </c>
      <c r="S507" s="126"/>
      <c r="T507" s="126"/>
      <c r="U507" s="31" t="s">
        <v>2036</v>
      </c>
      <c r="V507" s="31" t="s">
        <v>2125</v>
      </c>
      <c r="W507" s="75" t="s">
        <v>2126</v>
      </c>
      <c r="X507" s="10"/>
    </row>
    <row r="508" s="5" customFormat="1" ht="85.5" spans="1:24">
      <c r="A508" s="24">
        <f>SUBTOTAL(103,$B$8:B508)+0</f>
        <v>501</v>
      </c>
      <c r="B508" s="31" t="s">
        <v>2021</v>
      </c>
      <c r="C508" s="31" t="s">
        <v>2039</v>
      </c>
      <c r="D508" s="40" t="s">
        <v>2127</v>
      </c>
      <c r="E508" s="26" t="s">
        <v>34</v>
      </c>
      <c r="F508" s="41" t="s">
        <v>35</v>
      </c>
      <c r="G508" s="31" t="s">
        <v>36</v>
      </c>
      <c r="H508" s="34">
        <v>280</v>
      </c>
      <c r="I508" s="34">
        <v>280</v>
      </c>
      <c r="J508" s="34"/>
      <c r="K508" s="55" t="s">
        <v>402</v>
      </c>
      <c r="L508" s="56" t="s">
        <v>2128</v>
      </c>
      <c r="M508" s="56">
        <v>1</v>
      </c>
      <c r="N508" s="126">
        <v>0</v>
      </c>
      <c r="O508" s="126">
        <v>24</v>
      </c>
      <c r="P508" s="126">
        <v>86</v>
      </c>
      <c r="Q508" s="126">
        <v>7</v>
      </c>
      <c r="R508" s="126">
        <v>28</v>
      </c>
      <c r="S508" s="126">
        <v>0</v>
      </c>
      <c r="T508" s="126">
        <v>0</v>
      </c>
      <c r="U508" s="31" t="s">
        <v>2042</v>
      </c>
      <c r="V508" s="31" t="s">
        <v>2129</v>
      </c>
      <c r="W508" s="75" t="s">
        <v>2130</v>
      </c>
      <c r="X508" s="10"/>
    </row>
    <row r="509" s="5" customFormat="1" ht="57" spans="1:24">
      <c r="A509" s="24">
        <f>SUBTOTAL(103,$B$8:B509)+0</f>
        <v>502</v>
      </c>
      <c r="B509" s="31" t="s">
        <v>2021</v>
      </c>
      <c r="C509" s="31" t="s">
        <v>2062</v>
      </c>
      <c r="D509" s="158" t="s">
        <v>2131</v>
      </c>
      <c r="E509" s="31" t="s">
        <v>34</v>
      </c>
      <c r="F509" s="31" t="s">
        <v>131</v>
      </c>
      <c r="G509" s="31" t="s">
        <v>36</v>
      </c>
      <c r="H509" s="34">
        <v>5</v>
      </c>
      <c r="I509" s="34">
        <v>5</v>
      </c>
      <c r="J509" s="184"/>
      <c r="K509" s="55" t="s">
        <v>402</v>
      </c>
      <c r="L509" s="56" t="s">
        <v>2132</v>
      </c>
      <c r="M509" s="182" t="s">
        <v>2065</v>
      </c>
      <c r="N509" s="126">
        <v>0</v>
      </c>
      <c r="O509" s="185">
        <v>45</v>
      </c>
      <c r="P509" s="185">
        <v>189</v>
      </c>
      <c r="Q509" s="185">
        <v>14</v>
      </c>
      <c r="R509" s="185">
        <v>65</v>
      </c>
      <c r="S509" s="185"/>
      <c r="T509" s="185"/>
      <c r="U509" s="31" t="s">
        <v>2066</v>
      </c>
      <c r="V509" s="185" t="s">
        <v>2133</v>
      </c>
      <c r="W509" s="75" t="s">
        <v>2134</v>
      </c>
      <c r="X509" s="10"/>
    </row>
    <row r="510" s="5" customFormat="1" ht="85.5" spans="1:24">
      <c r="A510" s="24">
        <f>SUBTOTAL(103,$B$8:B510)+0</f>
        <v>503</v>
      </c>
      <c r="B510" s="31" t="s">
        <v>2021</v>
      </c>
      <c r="C510" s="31" t="s">
        <v>2056</v>
      </c>
      <c r="D510" s="158" t="s">
        <v>2135</v>
      </c>
      <c r="E510" s="26" t="s">
        <v>50</v>
      </c>
      <c r="F510" s="26" t="s">
        <v>310</v>
      </c>
      <c r="G510" s="31" t="s">
        <v>36</v>
      </c>
      <c r="H510" s="34">
        <v>50</v>
      </c>
      <c r="I510" s="34">
        <v>50</v>
      </c>
      <c r="J510" s="34"/>
      <c r="K510" s="34" t="s">
        <v>402</v>
      </c>
      <c r="L510" s="56" t="s">
        <v>2136</v>
      </c>
      <c r="M510" s="56">
        <v>0</v>
      </c>
      <c r="N510" s="126">
        <v>2</v>
      </c>
      <c r="O510" s="126">
        <v>512</v>
      </c>
      <c r="P510" s="126">
        <v>1860</v>
      </c>
      <c r="Q510" s="126">
        <v>170</v>
      </c>
      <c r="R510" s="126">
        <v>647</v>
      </c>
      <c r="S510" s="126">
        <v>34</v>
      </c>
      <c r="T510" s="126">
        <v>130</v>
      </c>
      <c r="U510" s="31" t="s">
        <v>2059</v>
      </c>
      <c r="V510" s="56" t="s">
        <v>2137</v>
      </c>
      <c r="W510" s="75" t="s">
        <v>2138</v>
      </c>
      <c r="X510" s="10"/>
    </row>
    <row r="511" s="5" customFormat="1" ht="42.75" spans="1:24">
      <c r="A511" s="24">
        <f>SUBTOTAL(103,$B$8:B511)+0</f>
        <v>504</v>
      </c>
      <c r="B511" s="31" t="s">
        <v>2021</v>
      </c>
      <c r="C511" s="31" t="s">
        <v>2051</v>
      </c>
      <c r="D511" s="40" t="s">
        <v>2139</v>
      </c>
      <c r="E511" s="114" t="s">
        <v>34</v>
      </c>
      <c r="F511" s="41" t="s">
        <v>35</v>
      </c>
      <c r="G511" s="31" t="s">
        <v>36</v>
      </c>
      <c r="H511" s="34">
        <v>120</v>
      </c>
      <c r="I511" s="34">
        <v>120</v>
      </c>
      <c r="J511" s="34"/>
      <c r="K511" s="55" t="s">
        <v>402</v>
      </c>
      <c r="L511" s="56" t="s">
        <v>2140</v>
      </c>
      <c r="M511" s="56">
        <v>1</v>
      </c>
      <c r="N511" s="126">
        <v>0</v>
      </c>
      <c r="O511" s="183">
        <v>52</v>
      </c>
      <c r="P511" s="183">
        <v>192</v>
      </c>
      <c r="Q511" s="183">
        <v>13</v>
      </c>
      <c r="R511" s="183">
        <v>53</v>
      </c>
      <c r="S511" s="126"/>
      <c r="T511" s="126"/>
      <c r="U511" s="31" t="s">
        <v>2054</v>
      </c>
      <c r="V511" s="31" t="s">
        <v>2141</v>
      </c>
      <c r="W511" s="75" t="s">
        <v>2142</v>
      </c>
      <c r="X511" s="10"/>
    </row>
    <row r="512" s="5" customFormat="1" ht="71.25" spans="1:24">
      <c r="A512" s="24">
        <f>SUBTOTAL(103,$B$8:B512)+0</f>
        <v>505</v>
      </c>
      <c r="B512" s="31" t="s">
        <v>2021</v>
      </c>
      <c r="C512" s="31" t="s">
        <v>2062</v>
      </c>
      <c r="D512" s="81" t="s">
        <v>2143</v>
      </c>
      <c r="E512" s="31" t="s">
        <v>34</v>
      </c>
      <c r="F512" s="41" t="s">
        <v>35</v>
      </c>
      <c r="G512" s="31" t="s">
        <v>222</v>
      </c>
      <c r="H512" s="34">
        <v>160</v>
      </c>
      <c r="I512" s="34">
        <v>160</v>
      </c>
      <c r="J512" s="184"/>
      <c r="K512" s="55" t="s">
        <v>402</v>
      </c>
      <c r="L512" s="56" t="s">
        <v>2144</v>
      </c>
      <c r="M512" s="182" t="s">
        <v>2065</v>
      </c>
      <c r="N512" s="126">
        <v>0</v>
      </c>
      <c r="O512" s="31">
        <v>45</v>
      </c>
      <c r="P512" s="31">
        <v>189</v>
      </c>
      <c r="Q512" s="31">
        <v>14</v>
      </c>
      <c r="R512" s="31">
        <v>65</v>
      </c>
      <c r="S512" s="185"/>
      <c r="T512" s="185"/>
      <c r="U512" s="31" t="s">
        <v>2066</v>
      </c>
      <c r="V512" s="31" t="s">
        <v>540</v>
      </c>
      <c r="W512" s="75" t="s">
        <v>2145</v>
      </c>
      <c r="X512" s="10"/>
    </row>
    <row r="513" s="5" customFormat="1" ht="42.75" spans="1:24">
      <c r="A513" s="24">
        <f>SUBTOTAL(103,$B$8:B513)+0</f>
        <v>506</v>
      </c>
      <c r="B513" s="31" t="s">
        <v>2021</v>
      </c>
      <c r="C513" s="31" t="s">
        <v>2028</v>
      </c>
      <c r="D513" s="81" t="s">
        <v>2146</v>
      </c>
      <c r="E513" s="26" t="s">
        <v>50</v>
      </c>
      <c r="F513" s="26" t="s">
        <v>310</v>
      </c>
      <c r="G513" s="31" t="s">
        <v>36</v>
      </c>
      <c r="H513" s="34">
        <v>60</v>
      </c>
      <c r="I513" s="34">
        <v>60</v>
      </c>
      <c r="J513" s="34"/>
      <c r="K513" s="34" t="s">
        <v>402</v>
      </c>
      <c r="L513" s="31" t="s">
        <v>2147</v>
      </c>
      <c r="M513" s="56">
        <v>0</v>
      </c>
      <c r="N513" s="126">
        <v>1</v>
      </c>
      <c r="O513" s="126">
        <v>195</v>
      </c>
      <c r="P513" s="126">
        <v>706</v>
      </c>
      <c r="Q513" s="126">
        <v>87</v>
      </c>
      <c r="R513" s="126">
        <v>319</v>
      </c>
      <c r="S513" s="126"/>
      <c r="T513" s="126"/>
      <c r="U513" s="31" t="s">
        <v>2031</v>
      </c>
      <c r="V513" s="31" t="s">
        <v>2148</v>
      </c>
      <c r="W513" s="75" t="s">
        <v>2149</v>
      </c>
      <c r="X513" s="10"/>
    </row>
    <row r="514" s="5" customFormat="1" ht="71.25" spans="1:24">
      <c r="A514" s="24">
        <f>SUBTOTAL(103,$B$8:B514)+0</f>
        <v>507</v>
      </c>
      <c r="B514" s="31" t="s">
        <v>2021</v>
      </c>
      <c r="C514" s="31" t="s">
        <v>2056</v>
      </c>
      <c r="D514" s="158" t="s">
        <v>2150</v>
      </c>
      <c r="E514" s="26" t="s">
        <v>34</v>
      </c>
      <c r="F514" s="41" t="s">
        <v>35</v>
      </c>
      <c r="G514" s="31" t="s">
        <v>2151</v>
      </c>
      <c r="H514" s="34">
        <v>60</v>
      </c>
      <c r="I514" s="34">
        <v>60</v>
      </c>
      <c r="J514" s="34"/>
      <c r="K514" s="34" t="s">
        <v>402</v>
      </c>
      <c r="L514" s="56" t="s">
        <v>2152</v>
      </c>
      <c r="M514" s="56">
        <v>0</v>
      </c>
      <c r="N514" s="126">
        <v>1</v>
      </c>
      <c r="O514" s="126">
        <v>139</v>
      </c>
      <c r="P514" s="126">
        <v>462</v>
      </c>
      <c r="Q514" s="126">
        <v>31</v>
      </c>
      <c r="R514" s="126">
        <v>157</v>
      </c>
      <c r="S514" s="126">
        <v>7</v>
      </c>
      <c r="T514" s="126">
        <v>28</v>
      </c>
      <c r="U514" s="31" t="s">
        <v>2059</v>
      </c>
      <c r="V514" s="56" t="s">
        <v>2153</v>
      </c>
      <c r="W514" s="75" t="s">
        <v>2154</v>
      </c>
      <c r="X514" s="10"/>
    </row>
    <row r="515" s="5" customFormat="1" ht="71.25" spans="1:24">
      <c r="A515" s="24">
        <f>SUBTOTAL(103,$B$8:B515)+0</f>
        <v>508</v>
      </c>
      <c r="B515" s="31" t="s">
        <v>2021</v>
      </c>
      <c r="C515" s="31" t="s">
        <v>2051</v>
      </c>
      <c r="D515" s="40" t="s">
        <v>2155</v>
      </c>
      <c r="E515" s="56" t="s">
        <v>50</v>
      </c>
      <c r="F515" s="26" t="s">
        <v>310</v>
      </c>
      <c r="G515" s="31" t="s">
        <v>36</v>
      </c>
      <c r="H515" s="34">
        <v>68</v>
      </c>
      <c r="I515" s="34">
        <v>68</v>
      </c>
      <c r="J515" s="34"/>
      <c r="K515" s="55" t="s">
        <v>37</v>
      </c>
      <c r="L515" s="56" t="s">
        <v>2156</v>
      </c>
      <c r="M515" s="56">
        <v>1</v>
      </c>
      <c r="N515" s="126">
        <v>0</v>
      </c>
      <c r="O515" s="31">
        <v>57</v>
      </c>
      <c r="P515" s="31">
        <v>204</v>
      </c>
      <c r="Q515" s="31">
        <v>12</v>
      </c>
      <c r="R515" s="31">
        <v>42</v>
      </c>
      <c r="S515" s="126"/>
      <c r="T515" s="126"/>
      <c r="U515" s="31" t="s">
        <v>2054</v>
      </c>
      <c r="V515" s="31" t="s">
        <v>521</v>
      </c>
      <c r="W515" s="75" t="s">
        <v>2157</v>
      </c>
      <c r="X515" s="10"/>
    </row>
    <row r="516" s="5" customFormat="1" ht="71.25" spans="1:24">
      <c r="A516" s="24">
        <f>SUBTOTAL(103,$B$8:B516)+0</f>
        <v>509</v>
      </c>
      <c r="B516" s="31" t="s">
        <v>2021</v>
      </c>
      <c r="C516" s="31" t="s">
        <v>2033</v>
      </c>
      <c r="D516" s="40" t="s">
        <v>2158</v>
      </c>
      <c r="E516" s="114" t="s">
        <v>34</v>
      </c>
      <c r="F516" s="41" t="s">
        <v>35</v>
      </c>
      <c r="G516" s="31" t="s">
        <v>222</v>
      </c>
      <c r="H516" s="34">
        <v>90</v>
      </c>
      <c r="I516" s="34">
        <v>90</v>
      </c>
      <c r="J516" s="34"/>
      <c r="K516" s="34" t="s">
        <v>402</v>
      </c>
      <c r="L516" s="56" t="s">
        <v>2159</v>
      </c>
      <c r="M516" s="56">
        <v>0</v>
      </c>
      <c r="N516" s="126">
        <v>1</v>
      </c>
      <c r="O516" s="126">
        <v>68</v>
      </c>
      <c r="P516" s="126">
        <v>237</v>
      </c>
      <c r="Q516" s="126">
        <v>16</v>
      </c>
      <c r="R516" s="126">
        <v>66</v>
      </c>
      <c r="S516" s="126"/>
      <c r="T516" s="126"/>
      <c r="U516" s="31" t="s">
        <v>2036</v>
      </c>
      <c r="V516" s="31" t="s">
        <v>531</v>
      </c>
      <c r="W516" s="75" t="s">
        <v>2160</v>
      </c>
      <c r="X516" s="10"/>
    </row>
    <row r="517" s="5" customFormat="1" ht="42.75" spans="1:24">
      <c r="A517" s="24">
        <f>SUBTOTAL(103,$B$8:B517)+0</f>
        <v>510</v>
      </c>
      <c r="B517" s="31" t="s">
        <v>2021</v>
      </c>
      <c r="C517" s="31" t="s">
        <v>2062</v>
      </c>
      <c r="D517" s="81" t="s">
        <v>2161</v>
      </c>
      <c r="E517" s="31" t="s">
        <v>34</v>
      </c>
      <c r="F517" s="31" t="s">
        <v>131</v>
      </c>
      <c r="G517" s="31" t="s">
        <v>36</v>
      </c>
      <c r="H517" s="34">
        <v>10</v>
      </c>
      <c r="I517" s="34">
        <v>10</v>
      </c>
      <c r="J517" s="184"/>
      <c r="K517" s="55" t="s">
        <v>402</v>
      </c>
      <c r="L517" s="31" t="s">
        <v>2162</v>
      </c>
      <c r="M517" s="182" t="s">
        <v>2065</v>
      </c>
      <c r="N517" s="126">
        <v>0</v>
      </c>
      <c r="O517" s="31">
        <v>113</v>
      </c>
      <c r="P517" s="31">
        <v>486</v>
      </c>
      <c r="Q517" s="31">
        <v>32</v>
      </c>
      <c r="R517" s="31">
        <v>133</v>
      </c>
      <c r="S517" s="185"/>
      <c r="T517" s="185"/>
      <c r="U517" s="31" t="s">
        <v>2066</v>
      </c>
      <c r="V517" s="31" t="s">
        <v>2163</v>
      </c>
      <c r="W517" s="75" t="s">
        <v>2164</v>
      </c>
      <c r="X517" s="10"/>
    </row>
    <row r="518" s="5" customFormat="1" ht="42.75" spans="1:24">
      <c r="A518" s="24">
        <f>SUBTOTAL(103,$B$8:B518)+0</f>
        <v>511</v>
      </c>
      <c r="B518" s="31" t="s">
        <v>2021</v>
      </c>
      <c r="C518" s="31" t="s">
        <v>2028</v>
      </c>
      <c r="D518" s="158" t="s">
        <v>2165</v>
      </c>
      <c r="E518" s="26" t="s">
        <v>34</v>
      </c>
      <c r="F518" s="26" t="s">
        <v>131</v>
      </c>
      <c r="G518" s="31" t="s">
        <v>36</v>
      </c>
      <c r="H518" s="34">
        <v>16</v>
      </c>
      <c r="I518" s="34">
        <v>16</v>
      </c>
      <c r="J518" s="34"/>
      <c r="K518" s="34" t="s">
        <v>37</v>
      </c>
      <c r="L518" s="56" t="s">
        <v>2166</v>
      </c>
      <c r="M518" s="56">
        <v>0</v>
      </c>
      <c r="N518" s="126">
        <v>1</v>
      </c>
      <c r="O518" s="126">
        <v>25</v>
      </c>
      <c r="P518" s="126">
        <v>82</v>
      </c>
      <c r="Q518" s="126">
        <v>12</v>
      </c>
      <c r="R518" s="126">
        <v>35</v>
      </c>
      <c r="S518" s="126"/>
      <c r="T518" s="126"/>
      <c r="U518" s="31" t="s">
        <v>2031</v>
      </c>
      <c r="V518" s="31" t="s">
        <v>2167</v>
      </c>
      <c r="W518" s="75" t="s">
        <v>2168</v>
      </c>
      <c r="X518" s="10"/>
    </row>
    <row r="519" s="5" customFormat="1" ht="28.5" spans="1:24">
      <c r="A519" s="24">
        <f>SUBTOTAL(103,$B$8:B519)+0</f>
        <v>512</v>
      </c>
      <c r="B519" s="31" t="s">
        <v>2021</v>
      </c>
      <c r="C519" s="31" t="s">
        <v>2051</v>
      </c>
      <c r="D519" s="81" t="s">
        <v>2169</v>
      </c>
      <c r="E519" s="31" t="s">
        <v>34</v>
      </c>
      <c r="F519" s="56" t="s">
        <v>131</v>
      </c>
      <c r="G519" s="31" t="s">
        <v>83</v>
      </c>
      <c r="H519" s="34">
        <v>5</v>
      </c>
      <c r="I519" s="34">
        <v>5</v>
      </c>
      <c r="J519" s="34"/>
      <c r="K519" s="55" t="s">
        <v>402</v>
      </c>
      <c r="L519" s="56" t="s">
        <v>2170</v>
      </c>
      <c r="M519" s="56">
        <v>1</v>
      </c>
      <c r="N519" s="126">
        <v>0</v>
      </c>
      <c r="O519" s="31">
        <v>60</v>
      </c>
      <c r="P519" s="31">
        <v>256</v>
      </c>
      <c r="Q519" s="31">
        <v>5</v>
      </c>
      <c r="R519" s="31">
        <v>27</v>
      </c>
      <c r="S519" s="126"/>
      <c r="T519" s="126"/>
      <c r="U519" s="31" t="s">
        <v>2054</v>
      </c>
      <c r="V519" s="31" t="s">
        <v>2171</v>
      </c>
      <c r="W519" s="75" t="s">
        <v>2172</v>
      </c>
      <c r="X519" s="10"/>
    </row>
    <row r="520" s="5" customFormat="1" ht="42.75" spans="1:24">
      <c r="A520" s="24">
        <f>SUBTOTAL(103,$B$8:B520)+0</f>
        <v>513</v>
      </c>
      <c r="B520" s="31" t="s">
        <v>2021</v>
      </c>
      <c r="C520" s="31" t="s">
        <v>2062</v>
      </c>
      <c r="D520" s="81" t="s">
        <v>2173</v>
      </c>
      <c r="E520" s="26" t="s">
        <v>50</v>
      </c>
      <c r="F520" s="26" t="s">
        <v>310</v>
      </c>
      <c r="G520" s="31" t="s">
        <v>36</v>
      </c>
      <c r="H520" s="34">
        <v>5</v>
      </c>
      <c r="I520" s="34">
        <v>5</v>
      </c>
      <c r="J520" s="184"/>
      <c r="K520" s="55" t="s">
        <v>402</v>
      </c>
      <c r="L520" s="31" t="s">
        <v>2174</v>
      </c>
      <c r="M520" s="182" t="s">
        <v>2065</v>
      </c>
      <c r="N520" s="126">
        <v>0</v>
      </c>
      <c r="O520" s="31">
        <v>45</v>
      </c>
      <c r="P520" s="31">
        <v>189</v>
      </c>
      <c r="Q520" s="31">
        <v>14</v>
      </c>
      <c r="R520" s="31">
        <v>65</v>
      </c>
      <c r="S520" s="185"/>
      <c r="T520" s="185"/>
      <c r="U520" s="31" t="s">
        <v>2066</v>
      </c>
      <c r="V520" s="31" t="s">
        <v>2175</v>
      </c>
      <c r="W520" s="198" t="s">
        <v>2176</v>
      </c>
      <c r="X520" s="10"/>
    </row>
    <row r="521" s="5" customFormat="1" ht="71.25" spans="1:24">
      <c r="A521" s="24">
        <f>SUBTOTAL(103,$B$8:B521)+0</f>
        <v>514</v>
      </c>
      <c r="B521" s="31" t="s">
        <v>2021</v>
      </c>
      <c r="C521" s="31" t="s">
        <v>2056</v>
      </c>
      <c r="D521" s="81" t="s">
        <v>2177</v>
      </c>
      <c r="E521" s="26" t="s">
        <v>34</v>
      </c>
      <c r="F521" s="26" t="s">
        <v>35</v>
      </c>
      <c r="G521" s="31" t="s">
        <v>2151</v>
      </c>
      <c r="H521" s="34">
        <v>10</v>
      </c>
      <c r="I521" s="34">
        <v>10</v>
      </c>
      <c r="J521" s="34"/>
      <c r="K521" s="55" t="s">
        <v>402</v>
      </c>
      <c r="L521" s="31" t="s">
        <v>2178</v>
      </c>
      <c r="M521" s="31">
        <v>0</v>
      </c>
      <c r="N521" s="31">
        <v>1</v>
      </c>
      <c r="O521" s="31">
        <v>49</v>
      </c>
      <c r="P521" s="31">
        <v>193</v>
      </c>
      <c r="Q521" s="31">
        <v>9</v>
      </c>
      <c r="R521" s="31">
        <v>35</v>
      </c>
      <c r="S521" s="31">
        <v>4</v>
      </c>
      <c r="T521" s="31">
        <v>18</v>
      </c>
      <c r="U521" s="31" t="s">
        <v>2059</v>
      </c>
      <c r="V521" s="31" t="s">
        <v>2179</v>
      </c>
      <c r="W521" s="75" t="s">
        <v>2180</v>
      </c>
      <c r="X521" s="10"/>
    </row>
    <row r="522" s="5" customFormat="1" ht="57" spans="1:24">
      <c r="A522" s="24">
        <f>SUBTOTAL(103,$B$8:B522)+0</f>
        <v>515</v>
      </c>
      <c r="B522" s="31" t="s">
        <v>2021</v>
      </c>
      <c r="C522" s="31" t="s">
        <v>2056</v>
      </c>
      <c r="D522" s="81" t="s">
        <v>2181</v>
      </c>
      <c r="E522" s="26" t="s">
        <v>50</v>
      </c>
      <c r="F522" s="26" t="s">
        <v>310</v>
      </c>
      <c r="G522" s="31" t="s">
        <v>36</v>
      </c>
      <c r="H522" s="34">
        <v>20</v>
      </c>
      <c r="I522" s="34">
        <v>20</v>
      </c>
      <c r="J522" s="184"/>
      <c r="K522" s="55" t="s">
        <v>402</v>
      </c>
      <c r="L522" s="31" t="s">
        <v>2182</v>
      </c>
      <c r="M522" s="31">
        <v>0</v>
      </c>
      <c r="N522" s="31">
        <v>1</v>
      </c>
      <c r="O522" s="31">
        <v>16</v>
      </c>
      <c r="P522" s="31">
        <v>60</v>
      </c>
      <c r="Q522" s="31">
        <v>6</v>
      </c>
      <c r="R522" s="31">
        <v>24</v>
      </c>
      <c r="S522" s="31">
        <v>3</v>
      </c>
      <c r="T522" s="31">
        <v>13</v>
      </c>
      <c r="U522" s="31" t="s">
        <v>2059</v>
      </c>
      <c r="V522" s="31" t="s">
        <v>2183</v>
      </c>
      <c r="W522" s="149" t="s">
        <v>2184</v>
      </c>
      <c r="X522" s="10"/>
    </row>
    <row r="523" s="5" customFormat="1" ht="42.75" spans="1:24">
      <c r="A523" s="24">
        <f>SUBTOTAL(103,$B$8:B523)+0</f>
        <v>516</v>
      </c>
      <c r="B523" s="31" t="s">
        <v>2021</v>
      </c>
      <c r="C523" s="31" t="s">
        <v>2062</v>
      </c>
      <c r="D523" s="81" t="s">
        <v>2185</v>
      </c>
      <c r="E523" s="31" t="s">
        <v>34</v>
      </c>
      <c r="F523" s="31" t="s">
        <v>35</v>
      </c>
      <c r="G523" s="31" t="s">
        <v>36</v>
      </c>
      <c r="H523" s="34">
        <v>12</v>
      </c>
      <c r="I523" s="34">
        <v>12</v>
      </c>
      <c r="J523" s="184"/>
      <c r="K523" s="55" t="s">
        <v>402</v>
      </c>
      <c r="L523" s="31" t="s">
        <v>2186</v>
      </c>
      <c r="M523" s="182" t="s">
        <v>2065</v>
      </c>
      <c r="N523" s="126">
        <v>0</v>
      </c>
      <c r="O523" s="31">
        <v>113</v>
      </c>
      <c r="P523" s="31">
        <v>486</v>
      </c>
      <c r="Q523" s="31">
        <v>32</v>
      </c>
      <c r="R523" s="31">
        <v>133</v>
      </c>
      <c r="S523" s="185"/>
      <c r="T523" s="185"/>
      <c r="U523" s="31" t="s">
        <v>2066</v>
      </c>
      <c r="V523" s="185" t="s">
        <v>2186</v>
      </c>
      <c r="W523" s="75" t="s">
        <v>2187</v>
      </c>
      <c r="X523" s="10"/>
    </row>
    <row r="524" s="5" customFormat="1" ht="42.75" spans="1:24">
      <c r="A524" s="24">
        <f>SUBTOTAL(103,$B$8:B524)+0</f>
        <v>517</v>
      </c>
      <c r="B524" s="31" t="s">
        <v>2021</v>
      </c>
      <c r="C524" s="31" t="s">
        <v>2062</v>
      </c>
      <c r="D524" s="25" t="s">
        <v>2188</v>
      </c>
      <c r="E524" s="26" t="s">
        <v>50</v>
      </c>
      <c r="F524" s="26" t="s">
        <v>310</v>
      </c>
      <c r="G524" s="31" t="s">
        <v>36</v>
      </c>
      <c r="H524" s="29">
        <v>310</v>
      </c>
      <c r="I524" s="29">
        <v>310</v>
      </c>
      <c r="J524" s="195"/>
      <c r="K524" s="101" t="s">
        <v>37</v>
      </c>
      <c r="L524" s="24" t="s">
        <v>2189</v>
      </c>
      <c r="M524" s="24"/>
      <c r="N524" s="93"/>
      <c r="O524" s="31">
        <v>113</v>
      </c>
      <c r="P524" s="31">
        <v>486</v>
      </c>
      <c r="Q524" s="31">
        <v>32</v>
      </c>
      <c r="R524" s="31">
        <v>133</v>
      </c>
      <c r="S524" s="93"/>
      <c r="T524" s="93"/>
      <c r="U524" s="31" t="s">
        <v>2066</v>
      </c>
      <c r="V524" s="93" t="s">
        <v>2190</v>
      </c>
      <c r="W524" s="148" t="s">
        <v>2191</v>
      </c>
      <c r="X524" s="10"/>
    </row>
    <row r="525" s="5" customFormat="1" ht="42.75" spans="1:24">
      <c r="A525" s="24">
        <f>SUBTOTAL(103,$B$8:B525)+0</f>
        <v>518</v>
      </c>
      <c r="B525" s="31" t="s">
        <v>2021</v>
      </c>
      <c r="C525" s="31" t="s">
        <v>2033</v>
      </c>
      <c r="D525" s="82" t="s">
        <v>2192</v>
      </c>
      <c r="E525" s="26" t="s">
        <v>50</v>
      </c>
      <c r="F525" s="26" t="s">
        <v>310</v>
      </c>
      <c r="G525" s="24" t="s">
        <v>36</v>
      </c>
      <c r="H525" s="29">
        <v>66.6</v>
      </c>
      <c r="I525" s="29">
        <v>66.6</v>
      </c>
      <c r="J525" s="195"/>
      <c r="K525" s="101" t="s">
        <v>402</v>
      </c>
      <c r="L525" s="24" t="s">
        <v>2193</v>
      </c>
      <c r="M525" s="24"/>
      <c r="N525" s="93"/>
      <c r="O525" s="31"/>
      <c r="P525" s="31"/>
      <c r="Q525" s="31"/>
      <c r="R525" s="31"/>
      <c r="S525" s="93"/>
      <c r="T525" s="93"/>
      <c r="U525" s="31"/>
      <c r="V525" s="93"/>
      <c r="W525" s="148"/>
      <c r="X525" s="10"/>
    </row>
    <row r="526" s="5" customFormat="1" ht="42.75" spans="1:24">
      <c r="A526" s="24">
        <f>SUBTOTAL(103,$B$8:B526)+0</f>
        <v>519</v>
      </c>
      <c r="B526" s="24" t="s">
        <v>2194</v>
      </c>
      <c r="C526" s="24" t="s">
        <v>2195</v>
      </c>
      <c r="D526" s="39" t="s">
        <v>2196</v>
      </c>
      <c r="E526" s="41" t="s">
        <v>34</v>
      </c>
      <c r="F526" s="41" t="s">
        <v>1130</v>
      </c>
      <c r="G526" s="24" t="s">
        <v>36</v>
      </c>
      <c r="H526" s="190">
        <v>600</v>
      </c>
      <c r="I526" s="190">
        <v>600</v>
      </c>
      <c r="J526" s="190"/>
      <c r="K526" s="190" t="s">
        <v>402</v>
      </c>
      <c r="L526" s="41" t="s">
        <v>2197</v>
      </c>
      <c r="M526" s="15"/>
      <c r="N526" s="54">
        <v>1</v>
      </c>
      <c r="O526" s="54">
        <v>527</v>
      </c>
      <c r="P526" s="54">
        <v>1987</v>
      </c>
      <c r="Q526" s="54">
        <v>83</v>
      </c>
      <c r="R526" s="54">
        <v>349</v>
      </c>
      <c r="S526" s="118"/>
      <c r="T526" s="118"/>
      <c r="U526" s="24" t="s">
        <v>2198</v>
      </c>
      <c r="V526" s="24" t="s">
        <v>2199</v>
      </c>
      <c r="W526" s="74" t="s">
        <v>2199</v>
      </c>
      <c r="X526" s="10"/>
    </row>
    <row r="527" s="5" customFormat="1" ht="57" spans="1:24">
      <c r="A527" s="24">
        <f>SUBTOTAL(103,$B$8:B527)+0</f>
        <v>520</v>
      </c>
      <c r="B527" s="24" t="s">
        <v>2194</v>
      </c>
      <c r="C527" s="24" t="s">
        <v>2195</v>
      </c>
      <c r="D527" s="39" t="s">
        <v>2200</v>
      </c>
      <c r="E527" s="56" t="s">
        <v>50</v>
      </c>
      <c r="F527" s="56" t="s">
        <v>51</v>
      </c>
      <c r="G527" s="24" t="s">
        <v>222</v>
      </c>
      <c r="H527" s="28">
        <v>140</v>
      </c>
      <c r="I527" s="28">
        <v>140</v>
      </c>
      <c r="J527" s="28"/>
      <c r="K527" s="28" t="s">
        <v>402</v>
      </c>
      <c r="L527" s="56" t="s">
        <v>2201</v>
      </c>
      <c r="M527" s="56"/>
      <c r="N527" s="54">
        <v>1</v>
      </c>
      <c r="O527" s="54">
        <v>527</v>
      </c>
      <c r="P527" s="54">
        <v>1987</v>
      </c>
      <c r="Q527" s="54">
        <v>83</v>
      </c>
      <c r="R527" s="54">
        <v>349</v>
      </c>
      <c r="S527" s="54"/>
      <c r="T527" s="54"/>
      <c r="U527" s="24" t="s">
        <v>2198</v>
      </c>
      <c r="V527" s="24" t="s">
        <v>2202</v>
      </c>
      <c r="W527" s="74" t="s">
        <v>2203</v>
      </c>
      <c r="X527" s="10"/>
    </row>
    <row r="528" s="5" customFormat="1" ht="42.75" spans="1:24">
      <c r="A528" s="24">
        <f>SUBTOTAL(103,$B$8:B528)+0</f>
        <v>521</v>
      </c>
      <c r="B528" s="24" t="s">
        <v>2194</v>
      </c>
      <c r="C528" s="24" t="s">
        <v>2195</v>
      </c>
      <c r="D528" s="40" t="s">
        <v>2204</v>
      </c>
      <c r="E528" s="56" t="s">
        <v>50</v>
      </c>
      <c r="F528" s="56" t="s">
        <v>51</v>
      </c>
      <c r="G528" s="24" t="s">
        <v>36</v>
      </c>
      <c r="H528" s="28">
        <v>70</v>
      </c>
      <c r="I528" s="28">
        <v>70</v>
      </c>
      <c r="J528" s="28"/>
      <c r="K528" s="59" t="s">
        <v>402</v>
      </c>
      <c r="L528" s="56" t="s">
        <v>2205</v>
      </c>
      <c r="M528" s="56"/>
      <c r="N528" s="54">
        <v>1</v>
      </c>
      <c r="O528" s="54">
        <v>527</v>
      </c>
      <c r="P528" s="54">
        <v>1987</v>
      </c>
      <c r="Q528" s="54">
        <v>83</v>
      </c>
      <c r="R528" s="54">
        <v>349</v>
      </c>
      <c r="S528" s="54"/>
      <c r="T528" s="54"/>
      <c r="U528" s="24" t="s">
        <v>2198</v>
      </c>
      <c r="V528" s="24" t="s">
        <v>2206</v>
      </c>
      <c r="W528" s="74" t="s">
        <v>2206</v>
      </c>
      <c r="X528" s="10"/>
    </row>
    <row r="529" s="5" customFormat="1" ht="42.75" spans="1:24">
      <c r="A529" s="24">
        <f>SUBTOTAL(103,$B$8:B529)+0</f>
        <v>522</v>
      </c>
      <c r="B529" s="24" t="s">
        <v>2194</v>
      </c>
      <c r="C529" s="24" t="s">
        <v>2195</v>
      </c>
      <c r="D529" s="40" t="s">
        <v>2207</v>
      </c>
      <c r="E529" s="114" t="s">
        <v>34</v>
      </c>
      <c r="F529" s="41" t="s">
        <v>35</v>
      </c>
      <c r="G529" s="24" t="s">
        <v>36</v>
      </c>
      <c r="H529" s="28">
        <v>200</v>
      </c>
      <c r="I529" s="28">
        <v>200</v>
      </c>
      <c r="J529" s="28"/>
      <c r="K529" s="28" t="s">
        <v>402</v>
      </c>
      <c r="L529" s="56" t="s">
        <v>2208</v>
      </c>
      <c r="M529" s="56"/>
      <c r="N529" s="54">
        <v>1</v>
      </c>
      <c r="O529" s="54">
        <v>527</v>
      </c>
      <c r="P529" s="54">
        <v>1987</v>
      </c>
      <c r="Q529" s="54">
        <v>83</v>
      </c>
      <c r="R529" s="54">
        <v>349</v>
      </c>
      <c r="S529" s="54"/>
      <c r="T529" s="54"/>
      <c r="U529" s="24" t="s">
        <v>2198</v>
      </c>
      <c r="V529" s="24" t="s">
        <v>2209</v>
      </c>
      <c r="W529" s="74" t="s">
        <v>2210</v>
      </c>
      <c r="X529" s="10"/>
    </row>
    <row r="530" s="5" customFormat="1" ht="42.75" spans="1:24">
      <c r="A530" s="24">
        <f>SUBTOTAL(103,$B$8:B530)+0</f>
        <v>523</v>
      </c>
      <c r="B530" s="24" t="s">
        <v>2194</v>
      </c>
      <c r="C530" s="24" t="s">
        <v>2195</v>
      </c>
      <c r="D530" s="39" t="s">
        <v>2211</v>
      </c>
      <c r="E530" s="114" t="s">
        <v>34</v>
      </c>
      <c r="F530" s="41" t="s">
        <v>35</v>
      </c>
      <c r="G530" s="24" t="s">
        <v>36</v>
      </c>
      <c r="H530" s="28">
        <v>60</v>
      </c>
      <c r="I530" s="28">
        <v>60</v>
      </c>
      <c r="J530" s="28"/>
      <c r="K530" s="28" t="s">
        <v>402</v>
      </c>
      <c r="L530" s="56" t="s">
        <v>2212</v>
      </c>
      <c r="M530" s="56"/>
      <c r="N530" s="54">
        <v>1</v>
      </c>
      <c r="O530" s="54">
        <v>527</v>
      </c>
      <c r="P530" s="54">
        <v>1987</v>
      </c>
      <c r="Q530" s="54">
        <v>83</v>
      </c>
      <c r="R530" s="54">
        <v>349</v>
      </c>
      <c r="S530" s="54"/>
      <c r="T530" s="54"/>
      <c r="U530" s="24" t="s">
        <v>2198</v>
      </c>
      <c r="V530" s="24" t="s">
        <v>2209</v>
      </c>
      <c r="W530" s="74" t="s">
        <v>2210</v>
      </c>
      <c r="X530" s="10"/>
    </row>
    <row r="531" s="5" customFormat="1" ht="57" spans="1:24">
      <c r="A531" s="24">
        <f>SUBTOTAL(103,$B$8:B531)+0</f>
        <v>524</v>
      </c>
      <c r="B531" s="24" t="s">
        <v>2194</v>
      </c>
      <c r="C531" s="24" t="s">
        <v>2195</v>
      </c>
      <c r="D531" s="39" t="s">
        <v>2213</v>
      </c>
      <c r="E531" s="56" t="s">
        <v>50</v>
      </c>
      <c r="F531" s="56" t="s">
        <v>51</v>
      </c>
      <c r="G531" s="24" t="s">
        <v>222</v>
      </c>
      <c r="H531" s="28">
        <v>100</v>
      </c>
      <c r="I531" s="28">
        <v>100</v>
      </c>
      <c r="J531" s="28"/>
      <c r="K531" s="28" t="s">
        <v>402</v>
      </c>
      <c r="L531" s="56" t="s">
        <v>2214</v>
      </c>
      <c r="M531" s="56"/>
      <c r="N531" s="54">
        <v>1</v>
      </c>
      <c r="O531" s="54">
        <v>527</v>
      </c>
      <c r="P531" s="54">
        <v>1987</v>
      </c>
      <c r="Q531" s="54">
        <v>83</v>
      </c>
      <c r="R531" s="54">
        <v>349</v>
      </c>
      <c r="S531" s="54"/>
      <c r="T531" s="54"/>
      <c r="U531" s="24" t="s">
        <v>2198</v>
      </c>
      <c r="V531" s="24" t="s">
        <v>2215</v>
      </c>
      <c r="W531" s="74" t="s">
        <v>2215</v>
      </c>
      <c r="X531" s="10"/>
    </row>
    <row r="532" s="5" customFormat="1" ht="71.25" spans="1:24">
      <c r="A532" s="24">
        <f>SUBTOTAL(103,$B$8:B532)+0</f>
        <v>525</v>
      </c>
      <c r="B532" s="106" t="s">
        <v>2194</v>
      </c>
      <c r="C532" s="106" t="s">
        <v>2216</v>
      </c>
      <c r="D532" s="191" t="s">
        <v>2217</v>
      </c>
      <c r="E532" s="114" t="s">
        <v>34</v>
      </c>
      <c r="F532" s="41" t="s">
        <v>35</v>
      </c>
      <c r="G532" s="106" t="s">
        <v>36</v>
      </c>
      <c r="H532" s="159">
        <v>300</v>
      </c>
      <c r="I532" s="159">
        <v>300</v>
      </c>
      <c r="J532" s="159"/>
      <c r="K532" s="167" t="s">
        <v>402</v>
      </c>
      <c r="L532" s="114" t="s">
        <v>2218</v>
      </c>
      <c r="M532" s="114"/>
      <c r="N532" s="54">
        <v>1</v>
      </c>
      <c r="O532" s="168">
        <v>267</v>
      </c>
      <c r="P532" s="168">
        <v>1200</v>
      </c>
      <c r="Q532" s="168">
        <v>193</v>
      </c>
      <c r="R532" s="168">
        <v>890</v>
      </c>
      <c r="S532" s="168"/>
      <c r="T532" s="168"/>
      <c r="U532" s="106" t="s">
        <v>2219</v>
      </c>
      <c r="V532" s="106" t="s">
        <v>2220</v>
      </c>
      <c r="W532" s="119" t="s">
        <v>2221</v>
      </c>
      <c r="X532" s="10"/>
    </row>
    <row r="533" s="5" customFormat="1" ht="156.75" spans="1:24">
      <c r="A533" s="24">
        <f>SUBTOTAL(103,$B$8:B533)+0</f>
        <v>526</v>
      </c>
      <c r="B533" s="41" t="s">
        <v>2194</v>
      </c>
      <c r="C533" s="41" t="s">
        <v>2222</v>
      </c>
      <c r="D533" s="39" t="s">
        <v>2223</v>
      </c>
      <c r="E533" s="114" t="s">
        <v>34</v>
      </c>
      <c r="F533" s="41" t="s">
        <v>35</v>
      </c>
      <c r="G533" s="41" t="s">
        <v>36</v>
      </c>
      <c r="H533" s="190">
        <v>210</v>
      </c>
      <c r="I533" s="190">
        <v>210</v>
      </c>
      <c r="J533" s="190"/>
      <c r="K533" s="190" t="s">
        <v>402</v>
      </c>
      <c r="L533" s="41" t="s">
        <v>2224</v>
      </c>
      <c r="M533" s="41"/>
      <c r="N533" s="54">
        <v>1</v>
      </c>
      <c r="O533" s="41">
        <v>301</v>
      </c>
      <c r="P533" s="41">
        <v>1256</v>
      </c>
      <c r="Q533" s="41">
        <v>119</v>
      </c>
      <c r="R533" s="41">
        <v>508</v>
      </c>
      <c r="S533" s="41"/>
      <c r="T533" s="41"/>
      <c r="U533" s="41" t="s">
        <v>2225</v>
      </c>
      <c r="V533" s="41" t="s">
        <v>2226</v>
      </c>
      <c r="W533" s="199" t="s">
        <v>2227</v>
      </c>
      <c r="X533" s="10"/>
    </row>
    <row r="534" s="5" customFormat="1" ht="185.25" spans="1:24">
      <c r="A534" s="24">
        <f>SUBTOTAL(103,$B$8:B534)+0</f>
        <v>527</v>
      </c>
      <c r="B534" s="41" t="s">
        <v>2194</v>
      </c>
      <c r="C534" s="41" t="s">
        <v>2228</v>
      </c>
      <c r="D534" s="39" t="s">
        <v>2229</v>
      </c>
      <c r="E534" s="56" t="s">
        <v>50</v>
      </c>
      <c r="F534" s="56" t="s">
        <v>51</v>
      </c>
      <c r="G534" s="41" t="s">
        <v>83</v>
      </c>
      <c r="H534" s="190">
        <v>160</v>
      </c>
      <c r="I534" s="190">
        <v>160</v>
      </c>
      <c r="J534" s="190"/>
      <c r="K534" s="190" t="s">
        <v>402</v>
      </c>
      <c r="L534" s="41" t="s">
        <v>2230</v>
      </c>
      <c r="M534" s="41"/>
      <c r="N534" s="54">
        <v>1</v>
      </c>
      <c r="O534" s="41">
        <v>301</v>
      </c>
      <c r="P534" s="41">
        <v>1256</v>
      </c>
      <c r="Q534" s="41">
        <v>119</v>
      </c>
      <c r="R534" s="41">
        <v>508</v>
      </c>
      <c r="S534" s="41"/>
      <c r="T534" s="41"/>
      <c r="U534" s="41" t="s">
        <v>2225</v>
      </c>
      <c r="V534" s="41" t="s">
        <v>2231</v>
      </c>
      <c r="W534" s="199" t="s">
        <v>2231</v>
      </c>
      <c r="X534" s="10"/>
    </row>
    <row r="535" s="5" customFormat="1" ht="71.25" spans="1:24">
      <c r="A535" s="24">
        <f>SUBTOTAL(103,$B$8:B535)+0</f>
        <v>528</v>
      </c>
      <c r="B535" s="160" t="s">
        <v>2194</v>
      </c>
      <c r="C535" s="160" t="s">
        <v>2232</v>
      </c>
      <c r="D535" s="192" t="s">
        <v>2233</v>
      </c>
      <c r="E535" s="114" t="s">
        <v>34</v>
      </c>
      <c r="F535" s="41" t="s">
        <v>35</v>
      </c>
      <c r="G535" s="160" t="s">
        <v>222</v>
      </c>
      <c r="H535" s="162">
        <v>100</v>
      </c>
      <c r="I535" s="162">
        <v>100</v>
      </c>
      <c r="J535" s="162"/>
      <c r="K535" s="162" t="s">
        <v>402</v>
      </c>
      <c r="L535" s="170" t="s">
        <v>2234</v>
      </c>
      <c r="M535" s="170"/>
      <c r="N535" s="54">
        <v>1</v>
      </c>
      <c r="O535" s="171">
        <v>303</v>
      </c>
      <c r="P535" s="171">
        <v>1240</v>
      </c>
      <c r="Q535" s="171">
        <v>95</v>
      </c>
      <c r="R535" s="171">
        <v>380</v>
      </c>
      <c r="S535" s="171">
        <v>15</v>
      </c>
      <c r="T535" s="171">
        <v>172</v>
      </c>
      <c r="U535" s="160" t="s">
        <v>2235</v>
      </c>
      <c r="V535" s="160" t="s">
        <v>2236</v>
      </c>
      <c r="W535" s="175" t="s">
        <v>2237</v>
      </c>
      <c r="X535" s="10"/>
    </row>
    <row r="536" s="5" customFormat="1" ht="57" spans="1:24">
      <c r="A536" s="24">
        <f>SUBTOTAL(103,$B$8:B536)+0</f>
        <v>529</v>
      </c>
      <c r="B536" s="24" t="s">
        <v>2194</v>
      </c>
      <c r="C536" s="24" t="s">
        <v>2232</v>
      </c>
      <c r="D536" s="40" t="s">
        <v>2238</v>
      </c>
      <c r="E536" s="56" t="s">
        <v>50</v>
      </c>
      <c r="F536" s="56" t="s">
        <v>136</v>
      </c>
      <c r="G536" s="24" t="s">
        <v>36</v>
      </c>
      <c r="H536" s="28">
        <v>14</v>
      </c>
      <c r="I536" s="28">
        <v>14</v>
      </c>
      <c r="J536" s="28"/>
      <c r="K536" s="59" t="s">
        <v>402</v>
      </c>
      <c r="L536" s="56" t="s">
        <v>2239</v>
      </c>
      <c r="M536" s="56"/>
      <c r="N536" s="54">
        <v>1</v>
      </c>
      <c r="O536" s="54">
        <v>303</v>
      </c>
      <c r="P536" s="54">
        <v>1240</v>
      </c>
      <c r="Q536" s="54">
        <v>95</v>
      </c>
      <c r="R536" s="54">
        <v>380</v>
      </c>
      <c r="S536" s="54">
        <v>15</v>
      </c>
      <c r="T536" s="54">
        <v>172</v>
      </c>
      <c r="U536" s="24" t="s">
        <v>2235</v>
      </c>
      <c r="V536" s="24" t="s">
        <v>2240</v>
      </c>
      <c r="W536" s="74" t="s">
        <v>2241</v>
      </c>
      <c r="X536" s="10"/>
    </row>
    <row r="537" s="5" customFormat="1" ht="71.25" spans="1:24">
      <c r="A537" s="24">
        <f>SUBTOTAL(103,$B$8:B537)+0</f>
        <v>530</v>
      </c>
      <c r="B537" s="24" t="s">
        <v>2194</v>
      </c>
      <c r="C537" s="24" t="s">
        <v>2232</v>
      </c>
      <c r="D537" s="39" t="s">
        <v>2242</v>
      </c>
      <c r="E537" s="114" t="s">
        <v>34</v>
      </c>
      <c r="F537" s="41" t="s">
        <v>35</v>
      </c>
      <c r="G537" s="24" t="s">
        <v>222</v>
      </c>
      <c r="H537" s="28">
        <v>100</v>
      </c>
      <c r="I537" s="28">
        <v>100</v>
      </c>
      <c r="J537" s="28"/>
      <c r="K537" s="28" t="s">
        <v>402</v>
      </c>
      <c r="L537" s="56" t="s">
        <v>2243</v>
      </c>
      <c r="M537" s="56"/>
      <c r="N537" s="54">
        <v>1</v>
      </c>
      <c r="O537" s="54">
        <v>303</v>
      </c>
      <c r="P537" s="54">
        <v>1240</v>
      </c>
      <c r="Q537" s="54">
        <v>95</v>
      </c>
      <c r="R537" s="54">
        <v>380</v>
      </c>
      <c r="S537" s="54">
        <v>15</v>
      </c>
      <c r="T537" s="54">
        <v>172</v>
      </c>
      <c r="U537" s="24" t="s">
        <v>2235</v>
      </c>
      <c r="V537" s="24" t="s">
        <v>2236</v>
      </c>
      <c r="W537" s="74" t="s">
        <v>2237</v>
      </c>
      <c r="X537" s="10"/>
    </row>
    <row r="538" s="5" customFormat="1" ht="99.75" spans="1:24">
      <c r="A538" s="24">
        <f>SUBTOTAL(103,$B$8:B538)+0</f>
        <v>531</v>
      </c>
      <c r="B538" s="24" t="s">
        <v>2194</v>
      </c>
      <c r="C538" s="24" t="s">
        <v>2244</v>
      </c>
      <c r="D538" s="40" t="s">
        <v>2245</v>
      </c>
      <c r="E538" s="56" t="s">
        <v>282</v>
      </c>
      <c r="F538" s="56" t="s">
        <v>2246</v>
      </c>
      <c r="G538" s="24" t="s">
        <v>36</v>
      </c>
      <c r="H538" s="28">
        <v>150</v>
      </c>
      <c r="I538" s="28">
        <v>150</v>
      </c>
      <c r="J538" s="28"/>
      <c r="K538" s="28" t="s">
        <v>402</v>
      </c>
      <c r="L538" s="56" t="s">
        <v>2247</v>
      </c>
      <c r="M538" s="56">
        <v>1</v>
      </c>
      <c r="N538" s="54"/>
      <c r="O538" s="54"/>
      <c r="P538" s="54"/>
      <c r="Q538" s="54"/>
      <c r="R538" s="54"/>
      <c r="S538" s="54">
        <v>204</v>
      </c>
      <c r="T538" s="54">
        <v>793</v>
      </c>
      <c r="U538" s="24" t="s">
        <v>2248</v>
      </c>
      <c r="V538" s="24" t="s">
        <v>2249</v>
      </c>
      <c r="W538" s="74" t="s">
        <v>2250</v>
      </c>
      <c r="X538" s="10"/>
    </row>
    <row r="539" s="5" customFormat="1" ht="42.75" spans="1:24">
      <c r="A539" s="24">
        <f>SUBTOTAL(103,$B$8:B539)+0</f>
        <v>532</v>
      </c>
      <c r="B539" s="24" t="s">
        <v>2194</v>
      </c>
      <c r="C539" s="24" t="s">
        <v>2251</v>
      </c>
      <c r="D539" s="39" t="s">
        <v>2252</v>
      </c>
      <c r="E539" s="56" t="s">
        <v>50</v>
      </c>
      <c r="F539" s="56" t="s">
        <v>51</v>
      </c>
      <c r="G539" s="24" t="s">
        <v>36</v>
      </c>
      <c r="H539" s="190">
        <v>200</v>
      </c>
      <c r="I539" s="190">
        <v>200</v>
      </c>
      <c r="J539" s="190"/>
      <c r="K539" s="190" t="s">
        <v>402</v>
      </c>
      <c r="L539" s="41" t="s">
        <v>2253</v>
      </c>
      <c r="M539" s="54">
        <v>1</v>
      </c>
      <c r="N539" s="118"/>
      <c r="O539" s="54">
        <v>1277</v>
      </c>
      <c r="P539" s="54">
        <v>3098</v>
      </c>
      <c r="Q539" s="54">
        <v>279</v>
      </c>
      <c r="R539" s="54">
        <v>1072</v>
      </c>
      <c r="S539" s="118"/>
      <c r="T539" s="118"/>
      <c r="U539" s="24" t="s">
        <v>2254</v>
      </c>
      <c r="V539" s="24" t="s">
        <v>2255</v>
      </c>
      <c r="W539" s="74" t="s">
        <v>2255</v>
      </c>
      <c r="X539" s="10" t="s">
        <v>2256</v>
      </c>
    </row>
    <row r="540" s="5" customFormat="1" ht="42.75" spans="1:24">
      <c r="A540" s="24">
        <f>SUBTOTAL(103,$B$8:B540)+0</f>
        <v>533</v>
      </c>
      <c r="B540" s="24" t="s">
        <v>2194</v>
      </c>
      <c r="C540" s="27" t="s">
        <v>2251</v>
      </c>
      <c r="D540" s="40" t="s">
        <v>2257</v>
      </c>
      <c r="E540" s="56" t="s">
        <v>50</v>
      </c>
      <c r="F540" s="56" t="s">
        <v>51</v>
      </c>
      <c r="G540" s="24" t="s">
        <v>222</v>
      </c>
      <c r="H540" s="86">
        <v>25</v>
      </c>
      <c r="I540" s="86">
        <v>25</v>
      </c>
      <c r="J540" s="28"/>
      <c r="K540" s="59" t="s">
        <v>402</v>
      </c>
      <c r="L540" s="56" t="s">
        <v>2258</v>
      </c>
      <c r="M540" s="54">
        <v>1</v>
      </c>
      <c r="N540" s="27"/>
      <c r="O540" s="54">
        <v>725</v>
      </c>
      <c r="P540" s="54">
        <v>3098</v>
      </c>
      <c r="Q540" s="27">
        <v>204</v>
      </c>
      <c r="R540" s="27">
        <v>992</v>
      </c>
      <c r="S540" s="27"/>
      <c r="T540" s="27"/>
      <c r="U540" s="24" t="s">
        <v>2254</v>
      </c>
      <c r="V540" s="24" t="s">
        <v>2259</v>
      </c>
      <c r="W540" s="74" t="s">
        <v>2259</v>
      </c>
      <c r="X540" s="10"/>
    </row>
    <row r="541" s="5" customFormat="1" ht="57" spans="1:24">
      <c r="A541" s="24">
        <f>SUBTOTAL(103,$B$8:B541)+0</f>
        <v>534</v>
      </c>
      <c r="B541" s="24" t="s">
        <v>2194</v>
      </c>
      <c r="C541" s="24" t="s">
        <v>2251</v>
      </c>
      <c r="D541" s="39" t="s">
        <v>2260</v>
      </c>
      <c r="E541" s="56" t="s">
        <v>50</v>
      </c>
      <c r="F541" s="56" t="s">
        <v>136</v>
      </c>
      <c r="G541" s="24" t="s">
        <v>36</v>
      </c>
      <c r="H541" s="28">
        <v>60</v>
      </c>
      <c r="I541" s="28">
        <v>60</v>
      </c>
      <c r="J541" s="28"/>
      <c r="K541" s="28" t="s">
        <v>402</v>
      </c>
      <c r="L541" s="56" t="s">
        <v>2261</v>
      </c>
      <c r="M541" s="54">
        <v>1</v>
      </c>
      <c r="N541" s="54"/>
      <c r="O541" s="54">
        <v>1277</v>
      </c>
      <c r="P541" s="54">
        <v>3098</v>
      </c>
      <c r="Q541" s="54">
        <v>280</v>
      </c>
      <c r="R541" s="54">
        <v>1073</v>
      </c>
      <c r="S541" s="54"/>
      <c r="T541" s="54"/>
      <c r="U541" s="24" t="s">
        <v>2254</v>
      </c>
      <c r="V541" s="24" t="s">
        <v>2262</v>
      </c>
      <c r="W541" s="74" t="s">
        <v>2263</v>
      </c>
      <c r="X541" s="10"/>
    </row>
    <row r="542" s="5" customFormat="1" ht="85.5" spans="1:24">
      <c r="A542" s="24">
        <f>SUBTOTAL(103,$B$8:B542)+0</f>
        <v>535</v>
      </c>
      <c r="B542" s="24" t="s">
        <v>2194</v>
      </c>
      <c r="C542" s="24" t="s">
        <v>2251</v>
      </c>
      <c r="D542" s="39" t="s">
        <v>2264</v>
      </c>
      <c r="E542" s="56" t="s">
        <v>50</v>
      </c>
      <c r="F542" s="56" t="s">
        <v>51</v>
      </c>
      <c r="G542" s="24" t="s">
        <v>36</v>
      </c>
      <c r="H542" s="28">
        <v>85</v>
      </c>
      <c r="I542" s="28">
        <v>85</v>
      </c>
      <c r="J542" s="28"/>
      <c r="K542" s="28" t="s">
        <v>402</v>
      </c>
      <c r="L542" s="56" t="s">
        <v>2265</v>
      </c>
      <c r="M542" s="54">
        <v>1</v>
      </c>
      <c r="N542" s="54"/>
      <c r="O542" s="54">
        <v>1277</v>
      </c>
      <c r="P542" s="54">
        <v>3098</v>
      </c>
      <c r="Q542" s="54">
        <v>281</v>
      </c>
      <c r="R542" s="54">
        <v>1074</v>
      </c>
      <c r="S542" s="54"/>
      <c r="T542" s="54"/>
      <c r="U542" s="24" t="s">
        <v>2254</v>
      </c>
      <c r="V542" s="24" t="s">
        <v>2266</v>
      </c>
      <c r="W542" s="74" t="s">
        <v>2263</v>
      </c>
      <c r="X542" s="10"/>
    </row>
    <row r="543" s="5" customFormat="1" ht="57" spans="1:24">
      <c r="A543" s="24">
        <f>SUBTOTAL(103,$B$8:B543)+0</f>
        <v>536</v>
      </c>
      <c r="B543" s="24" t="s">
        <v>2194</v>
      </c>
      <c r="C543" s="24" t="s">
        <v>2251</v>
      </c>
      <c r="D543" s="39" t="s">
        <v>2267</v>
      </c>
      <c r="E543" s="41" t="s">
        <v>34</v>
      </c>
      <c r="F543" s="41" t="s">
        <v>131</v>
      </c>
      <c r="G543" s="24" t="s">
        <v>36</v>
      </c>
      <c r="H543" s="28">
        <v>20</v>
      </c>
      <c r="I543" s="28">
        <v>20</v>
      </c>
      <c r="J543" s="28"/>
      <c r="K543" s="28" t="s">
        <v>402</v>
      </c>
      <c r="L543" s="56" t="s">
        <v>2268</v>
      </c>
      <c r="M543" s="54">
        <v>1</v>
      </c>
      <c r="N543" s="54"/>
      <c r="O543" s="54">
        <v>1277</v>
      </c>
      <c r="P543" s="54">
        <v>3098</v>
      </c>
      <c r="Q543" s="54">
        <v>282</v>
      </c>
      <c r="R543" s="54">
        <v>1075</v>
      </c>
      <c r="S543" s="54"/>
      <c r="T543" s="54"/>
      <c r="U543" s="24" t="s">
        <v>2254</v>
      </c>
      <c r="V543" s="24" t="s">
        <v>2269</v>
      </c>
      <c r="W543" s="74" t="s">
        <v>2270</v>
      </c>
      <c r="X543" s="10"/>
    </row>
    <row r="544" s="5" customFormat="1" ht="57" spans="1:24">
      <c r="A544" s="24">
        <f>SUBTOTAL(103,$B$8:B544)+0</f>
        <v>537</v>
      </c>
      <c r="B544" s="24" t="s">
        <v>2194</v>
      </c>
      <c r="C544" s="24" t="s">
        <v>2251</v>
      </c>
      <c r="D544" s="39" t="s">
        <v>2271</v>
      </c>
      <c r="E544" s="56" t="s">
        <v>50</v>
      </c>
      <c r="F544" s="56" t="s">
        <v>51</v>
      </c>
      <c r="G544" s="24" t="s">
        <v>36</v>
      </c>
      <c r="H544" s="28">
        <v>60</v>
      </c>
      <c r="I544" s="28">
        <v>60</v>
      </c>
      <c r="J544" s="28"/>
      <c r="K544" s="28" t="s">
        <v>402</v>
      </c>
      <c r="L544" s="56" t="s">
        <v>2272</v>
      </c>
      <c r="M544" s="54">
        <v>1</v>
      </c>
      <c r="N544" s="54"/>
      <c r="O544" s="54">
        <v>1277</v>
      </c>
      <c r="P544" s="54">
        <v>3098</v>
      </c>
      <c r="Q544" s="54">
        <v>283</v>
      </c>
      <c r="R544" s="54">
        <v>1076</v>
      </c>
      <c r="S544" s="54"/>
      <c r="T544" s="54"/>
      <c r="U544" s="24" t="s">
        <v>2254</v>
      </c>
      <c r="V544" s="24" t="s">
        <v>2273</v>
      </c>
      <c r="W544" s="74" t="s">
        <v>2274</v>
      </c>
      <c r="X544" s="10"/>
    </row>
    <row r="545" s="5" customFormat="1" ht="42.75" spans="1:24">
      <c r="A545" s="24">
        <f>SUBTOTAL(103,$B$8:B545)+0</f>
        <v>538</v>
      </c>
      <c r="B545" s="24" t="s">
        <v>2194</v>
      </c>
      <c r="C545" s="24" t="s">
        <v>2275</v>
      </c>
      <c r="D545" s="40" t="s">
        <v>2276</v>
      </c>
      <c r="E545" s="56" t="s">
        <v>50</v>
      </c>
      <c r="F545" s="56" t="s">
        <v>51</v>
      </c>
      <c r="G545" s="24" t="s">
        <v>36</v>
      </c>
      <c r="H545" s="28">
        <v>40</v>
      </c>
      <c r="I545" s="28">
        <v>40</v>
      </c>
      <c r="J545" s="28"/>
      <c r="K545" s="59" t="s">
        <v>402</v>
      </c>
      <c r="L545" s="56" t="s">
        <v>2277</v>
      </c>
      <c r="M545" s="56"/>
      <c r="N545" s="54">
        <v>2</v>
      </c>
      <c r="O545" s="54">
        <v>4</v>
      </c>
      <c r="P545" s="54">
        <v>21</v>
      </c>
      <c r="Q545" s="54">
        <v>2</v>
      </c>
      <c r="R545" s="54">
        <v>9</v>
      </c>
      <c r="S545" s="54"/>
      <c r="T545" s="54"/>
      <c r="U545" s="24" t="s">
        <v>2278</v>
      </c>
      <c r="V545" s="24" t="s">
        <v>2279</v>
      </c>
      <c r="W545" s="74" t="s">
        <v>2279</v>
      </c>
      <c r="X545" s="10"/>
    </row>
    <row r="546" s="5" customFormat="1" ht="57" spans="1:24">
      <c r="A546" s="24">
        <f>SUBTOTAL(103,$B$8:B546)+0</f>
        <v>539</v>
      </c>
      <c r="B546" s="24" t="s">
        <v>2194</v>
      </c>
      <c r="C546" s="24" t="s">
        <v>2280</v>
      </c>
      <c r="D546" s="40" t="s">
        <v>2281</v>
      </c>
      <c r="E546" s="114" t="s">
        <v>50</v>
      </c>
      <c r="F546" s="41" t="s">
        <v>35</v>
      </c>
      <c r="G546" s="24" t="s">
        <v>36</v>
      </c>
      <c r="H546" s="28">
        <v>200</v>
      </c>
      <c r="I546" s="28">
        <v>200</v>
      </c>
      <c r="J546" s="28"/>
      <c r="K546" s="102" t="s">
        <v>402</v>
      </c>
      <c r="L546" s="56" t="s">
        <v>2282</v>
      </c>
      <c r="M546" s="56">
        <v>1</v>
      </c>
      <c r="N546" s="54">
        <v>2</v>
      </c>
      <c r="O546" s="54" t="s">
        <v>2283</v>
      </c>
      <c r="P546" s="54" t="s">
        <v>2284</v>
      </c>
      <c r="Q546" s="54" t="s">
        <v>2285</v>
      </c>
      <c r="R546" s="54" t="s">
        <v>2286</v>
      </c>
      <c r="S546" s="54"/>
      <c r="T546" s="54"/>
      <c r="U546" s="24" t="s">
        <v>2278</v>
      </c>
      <c r="V546" s="24" t="s">
        <v>2287</v>
      </c>
      <c r="W546" s="74" t="s">
        <v>2288</v>
      </c>
      <c r="X546" s="93" t="s">
        <v>2289</v>
      </c>
    </row>
    <row r="547" s="5" customFormat="1" ht="71.25" spans="1:24">
      <c r="A547" s="24">
        <f>SUBTOTAL(103,$B$8:B547)+0</f>
        <v>540</v>
      </c>
      <c r="B547" s="24" t="s">
        <v>2194</v>
      </c>
      <c r="C547" s="24" t="s">
        <v>2280</v>
      </c>
      <c r="D547" s="40" t="s">
        <v>2290</v>
      </c>
      <c r="E547" s="114" t="s">
        <v>34</v>
      </c>
      <c r="F547" s="41" t="s">
        <v>35</v>
      </c>
      <c r="G547" s="24" t="s">
        <v>222</v>
      </c>
      <c r="H547" s="28">
        <v>180</v>
      </c>
      <c r="I547" s="28">
        <v>180</v>
      </c>
      <c r="J547" s="28"/>
      <c r="K547" s="59" t="s">
        <v>402</v>
      </c>
      <c r="L547" s="56" t="s">
        <v>2291</v>
      </c>
      <c r="M547" s="56"/>
      <c r="N547" s="54">
        <v>1</v>
      </c>
      <c r="O547" s="54" t="s">
        <v>2292</v>
      </c>
      <c r="P547" s="54" t="s">
        <v>2293</v>
      </c>
      <c r="Q547" s="54" t="s">
        <v>2294</v>
      </c>
      <c r="R547" s="54" t="s">
        <v>2295</v>
      </c>
      <c r="S547" s="54"/>
      <c r="T547" s="54"/>
      <c r="U547" s="24" t="s">
        <v>2278</v>
      </c>
      <c r="V547" s="24" t="s">
        <v>525</v>
      </c>
      <c r="W547" s="74" t="s">
        <v>2296</v>
      </c>
      <c r="X547" s="10"/>
    </row>
    <row r="548" s="5" customFormat="1" ht="42.75" spans="1:24">
      <c r="A548" s="24">
        <f>SUBTOTAL(103,$B$8:B548)+0</f>
        <v>541</v>
      </c>
      <c r="B548" s="24" t="s">
        <v>2194</v>
      </c>
      <c r="C548" s="27" t="s">
        <v>2280</v>
      </c>
      <c r="D548" s="40" t="s">
        <v>2297</v>
      </c>
      <c r="E548" s="56" t="s">
        <v>50</v>
      </c>
      <c r="F548" s="56" t="s">
        <v>51</v>
      </c>
      <c r="G548" s="24" t="s">
        <v>222</v>
      </c>
      <c r="H548" s="86">
        <v>20</v>
      </c>
      <c r="I548" s="86">
        <v>20</v>
      </c>
      <c r="J548" s="28"/>
      <c r="K548" s="59" t="s">
        <v>402</v>
      </c>
      <c r="L548" s="56" t="s">
        <v>2298</v>
      </c>
      <c r="M548" s="27"/>
      <c r="N548" s="54">
        <v>1</v>
      </c>
      <c r="O548" s="54" t="s">
        <v>2283</v>
      </c>
      <c r="P548" s="54" t="s">
        <v>2284</v>
      </c>
      <c r="Q548" s="54" t="s">
        <v>2285</v>
      </c>
      <c r="R548" s="54" t="s">
        <v>2286</v>
      </c>
      <c r="S548" s="27"/>
      <c r="T548" s="27"/>
      <c r="U548" s="24" t="s">
        <v>2278</v>
      </c>
      <c r="V548" s="24" t="s">
        <v>2299</v>
      </c>
      <c r="W548" s="74" t="s">
        <v>2299</v>
      </c>
      <c r="X548" s="10"/>
    </row>
    <row r="549" s="5" customFormat="1" ht="71.25" spans="1:24">
      <c r="A549" s="24">
        <f>SUBTOTAL(103,$B$8:B549)+0</f>
        <v>542</v>
      </c>
      <c r="B549" s="24" t="s">
        <v>2194</v>
      </c>
      <c r="C549" s="24" t="s">
        <v>2280</v>
      </c>
      <c r="D549" s="40" t="s">
        <v>2300</v>
      </c>
      <c r="E549" s="114" t="s">
        <v>34</v>
      </c>
      <c r="F549" s="41" t="s">
        <v>35</v>
      </c>
      <c r="G549" s="24" t="s">
        <v>222</v>
      </c>
      <c r="H549" s="28">
        <v>90</v>
      </c>
      <c r="I549" s="28">
        <v>90</v>
      </c>
      <c r="J549" s="28"/>
      <c r="K549" s="28" t="s">
        <v>402</v>
      </c>
      <c r="L549" s="56" t="s">
        <v>2301</v>
      </c>
      <c r="M549" s="56"/>
      <c r="N549" s="54">
        <v>1</v>
      </c>
      <c r="O549" s="54" t="s">
        <v>2302</v>
      </c>
      <c r="P549" s="54" t="s">
        <v>2303</v>
      </c>
      <c r="Q549" s="54" t="s">
        <v>2304</v>
      </c>
      <c r="R549" s="54" t="s">
        <v>2305</v>
      </c>
      <c r="S549" s="54"/>
      <c r="T549" s="54"/>
      <c r="U549" s="24" t="s">
        <v>2278</v>
      </c>
      <c r="V549" s="24" t="s">
        <v>528</v>
      </c>
      <c r="W549" s="74" t="s">
        <v>2306</v>
      </c>
      <c r="X549" s="10"/>
    </row>
    <row r="550" s="5" customFormat="1" ht="42.75" spans="1:24">
      <c r="A550" s="24">
        <f>SUBTOTAL(103,$B$8:B550)+0</f>
        <v>543</v>
      </c>
      <c r="B550" s="24" t="s">
        <v>2194</v>
      </c>
      <c r="C550" s="24" t="s">
        <v>2280</v>
      </c>
      <c r="D550" s="40" t="s">
        <v>2307</v>
      </c>
      <c r="E550" s="56" t="s">
        <v>50</v>
      </c>
      <c r="F550" s="56" t="s">
        <v>51</v>
      </c>
      <c r="G550" s="24" t="s">
        <v>36</v>
      </c>
      <c r="H550" s="28">
        <v>30</v>
      </c>
      <c r="I550" s="28">
        <v>30</v>
      </c>
      <c r="J550" s="28"/>
      <c r="K550" s="28" t="s">
        <v>402</v>
      </c>
      <c r="L550" s="56" t="s">
        <v>2308</v>
      </c>
      <c r="M550" s="56"/>
      <c r="N550" s="54">
        <v>1</v>
      </c>
      <c r="O550" s="54" t="s">
        <v>2302</v>
      </c>
      <c r="P550" s="54" t="s">
        <v>2303</v>
      </c>
      <c r="Q550" s="54" t="s">
        <v>2304</v>
      </c>
      <c r="R550" s="54" t="s">
        <v>2305</v>
      </c>
      <c r="S550" s="54"/>
      <c r="T550" s="54"/>
      <c r="U550" s="24" t="s">
        <v>2278</v>
      </c>
      <c r="V550" s="24" t="s">
        <v>2309</v>
      </c>
      <c r="W550" s="74" t="s">
        <v>2310</v>
      </c>
      <c r="X550" s="10"/>
    </row>
    <row r="551" s="5" customFormat="1" ht="42.75" spans="1:24">
      <c r="A551" s="24">
        <f>SUBTOTAL(103,$B$8:B551)+0</f>
        <v>544</v>
      </c>
      <c r="B551" s="24" t="s">
        <v>2194</v>
      </c>
      <c r="C551" s="24" t="s">
        <v>2280</v>
      </c>
      <c r="D551" s="40" t="s">
        <v>2311</v>
      </c>
      <c r="E551" s="56" t="s">
        <v>50</v>
      </c>
      <c r="F551" s="41" t="s">
        <v>136</v>
      </c>
      <c r="G551" s="24" t="s">
        <v>36</v>
      </c>
      <c r="H551" s="28">
        <v>20</v>
      </c>
      <c r="I551" s="28">
        <v>20</v>
      </c>
      <c r="J551" s="28"/>
      <c r="K551" s="28" t="s">
        <v>402</v>
      </c>
      <c r="L551" s="56" t="s">
        <v>2312</v>
      </c>
      <c r="M551" s="56"/>
      <c r="N551" s="54">
        <v>1</v>
      </c>
      <c r="O551" s="54" t="s">
        <v>2283</v>
      </c>
      <c r="P551" s="54" t="s">
        <v>2284</v>
      </c>
      <c r="Q551" s="54" t="s">
        <v>2285</v>
      </c>
      <c r="R551" s="54" t="s">
        <v>2286</v>
      </c>
      <c r="S551" s="54"/>
      <c r="T551" s="54"/>
      <c r="U551" s="24" t="s">
        <v>2278</v>
      </c>
      <c r="V551" s="24" t="s">
        <v>2313</v>
      </c>
      <c r="W551" s="74" t="s">
        <v>2288</v>
      </c>
      <c r="X551" s="10"/>
    </row>
    <row r="552" s="5" customFormat="1" ht="71.25" spans="1:24">
      <c r="A552" s="24">
        <f>SUBTOTAL(103,$B$8:B552)+0</f>
        <v>545</v>
      </c>
      <c r="B552" s="24" t="s">
        <v>2194</v>
      </c>
      <c r="C552" s="24" t="s">
        <v>2314</v>
      </c>
      <c r="D552" s="40" t="s">
        <v>2315</v>
      </c>
      <c r="E552" s="114" t="s">
        <v>34</v>
      </c>
      <c r="F552" s="41" t="s">
        <v>35</v>
      </c>
      <c r="G552" s="24" t="s">
        <v>222</v>
      </c>
      <c r="H552" s="28">
        <v>300</v>
      </c>
      <c r="I552" s="28">
        <v>300</v>
      </c>
      <c r="J552" s="28"/>
      <c r="K552" s="28" t="s">
        <v>402</v>
      </c>
      <c r="L552" s="56" t="s">
        <v>2316</v>
      </c>
      <c r="M552" s="56"/>
      <c r="N552" s="54">
        <v>1</v>
      </c>
      <c r="O552" s="54">
        <v>471</v>
      </c>
      <c r="P552" s="54">
        <v>1974</v>
      </c>
      <c r="Q552" s="54">
        <v>190</v>
      </c>
      <c r="R552" s="54">
        <v>806</v>
      </c>
      <c r="S552" s="54"/>
      <c r="T552" s="54"/>
      <c r="U552" s="24" t="s">
        <v>2317</v>
      </c>
      <c r="V552" s="24" t="s">
        <v>2318</v>
      </c>
      <c r="W552" s="74" t="s">
        <v>2319</v>
      </c>
      <c r="X552" s="10"/>
    </row>
    <row r="553" s="5" customFormat="1" ht="57" spans="1:24">
      <c r="A553" s="24">
        <f>SUBTOTAL(103,$B$8:B553)+0</f>
        <v>546</v>
      </c>
      <c r="B553" s="24" t="s">
        <v>2194</v>
      </c>
      <c r="C553" s="24" t="s">
        <v>2320</v>
      </c>
      <c r="D553" s="40" t="s">
        <v>2321</v>
      </c>
      <c r="E553" s="56" t="s">
        <v>50</v>
      </c>
      <c r="F553" s="56" t="s">
        <v>483</v>
      </c>
      <c r="G553" s="24" t="s">
        <v>36</v>
      </c>
      <c r="H553" s="28">
        <v>200</v>
      </c>
      <c r="I553" s="28">
        <v>200</v>
      </c>
      <c r="J553" s="28"/>
      <c r="K553" s="28" t="s">
        <v>402</v>
      </c>
      <c r="L553" s="56" t="s">
        <v>2322</v>
      </c>
      <c r="M553" s="56"/>
      <c r="N553" s="54">
        <v>1</v>
      </c>
      <c r="O553" s="54">
        <v>709</v>
      </c>
      <c r="P553" s="54">
        <v>2789</v>
      </c>
      <c r="Q553" s="54">
        <v>216</v>
      </c>
      <c r="R553" s="54">
        <v>1078</v>
      </c>
      <c r="S553" s="54"/>
      <c r="T553" s="54"/>
      <c r="U553" s="24" t="s">
        <v>2323</v>
      </c>
      <c r="V553" s="24" t="s">
        <v>2324</v>
      </c>
      <c r="W553" s="74" t="s">
        <v>2324</v>
      </c>
      <c r="X553" s="10"/>
    </row>
    <row r="554" s="5" customFormat="1" ht="42.75" spans="1:24">
      <c r="A554" s="24">
        <f>SUBTOTAL(103,$B$8:B554)+0</f>
        <v>547</v>
      </c>
      <c r="B554" s="24" t="s">
        <v>2194</v>
      </c>
      <c r="C554" s="27" t="s">
        <v>2320</v>
      </c>
      <c r="D554" s="40" t="s">
        <v>2325</v>
      </c>
      <c r="E554" s="56" t="s">
        <v>50</v>
      </c>
      <c r="F554" s="56" t="s">
        <v>51</v>
      </c>
      <c r="G554" s="24" t="s">
        <v>222</v>
      </c>
      <c r="H554" s="28">
        <v>50</v>
      </c>
      <c r="I554" s="28">
        <v>50</v>
      </c>
      <c r="J554" s="28"/>
      <c r="K554" s="59" t="s">
        <v>402</v>
      </c>
      <c r="L554" s="56" t="s">
        <v>2326</v>
      </c>
      <c r="M554" s="27"/>
      <c r="N554" s="54">
        <v>1</v>
      </c>
      <c r="O554" s="54">
        <v>159</v>
      </c>
      <c r="P554" s="54">
        <v>628</v>
      </c>
      <c r="Q554" s="54">
        <v>88</v>
      </c>
      <c r="R554" s="54">
        <v>344</v>
      </c>
      <c r="S554" s="27"/>
      <c r="T554" s="27"/>
      <c r="U554" s="24" t="s">
        <v>2323</v>
      </c>
      <c r="V554" s="24" t="s">
        <v>2327</v>
      </c>
      <c r="W554" s="74" t="s">
        <v>2327</v>
      </c>
      <c r="X554" s="10"/>
    </row>
    <row r="555" s="5" customFormat="1" ht="57" spans="1:24">
      <c r="A555" s="24">
        <f>SUBTOTAL(103,$B$8:B555)+0</f>
        <v>548</v>
      </c>
      <c r="B555" s="24" t="s">
        <v>2194</v>
      </c>
      <c r="C555" s="24" t="s">
        <v>2320</v>
      </c>
      <c r="D555" s="40" t="s">
        <v>2328</v>
      </c>
      <c r="E555" s="56" t="s">
        <v>50</v>
      </c>
      <c r="F555" s="56" t="s">
        <v>51</v>
      </c>
      <c r="G555" s="24" t="s">
        <v>222</v>
      </c>
      <c r="H555" s="28">
        <v>20</v>
      </c>
      <c r="I555" s="28">
        <v>20</v>
      </c>
      <c r="J555" s="28"/>
      <c r="K555" s="28" t="s">
        <v>402</v>
      </c>
      <c r="L555" s="56" t="s">
        <v>2329</v>
      </c>
      <c r="M555" s="56"/>
      <c r="N555" s="54">
        <v>1</v>
      </c>
      <c r="O555" s="54">
        <v>25</v>
      </c>
      <c r="P555" s="54">
        <v>106</v>
      </c>
      <c r="Q555" s="54">
        <v>16</v>
      </c>
      <c r="R555" s="54">
        <v>73</v>
      </c>
      <c r="S555" s="54"/>
      <c r="T555" s="54"/>
      <c r="U555" s="24" t="s">
        <v>2323</v>
      </c>
      <c r="V555" s="24" t="s">
        <v>2330</v>
      </c>
      <c r="W555" s="74" t="s">
        <v>2331</v>
      </c>
      <c r="X555" s="10"/>
    </row>
    <row r="556" s="5" customFormat="1" ht="57" spans="1:24">
      <c r="A556" s="24">
        <f>SUBTOTAL(103,$B$8:B556)+0</f>
        <v>549</v>
      </c>
      <c r="B556" s="24" t="s">
        <v>2194</v>
      </c>
      <c r="C556" s="24" t="s">
        <v>2320</v>
      </c>
      <c r="D556" s="40" t="s">
        <v>2332</v>
      </c>
      <c r="E556" s="114" t="s">
        <v>34</v>
      </c>
      <c r="F556" s="41" t="s">
        <v>35</v>
      </c>
      <c r="G556" s="24" t="s">
        <v>222</v>
      </c>
      <c r="H556" s="28">
        <v>110</v>
      </c>
      <c r="I556" s="28">
        <v>110</v>
      </c>
      <c r="J556" s="28"/>
      <c r="K556" s="28" t="s">
        <v>402</v>
      </c>
      <c r="L556" s="56" t="s">
        <v>2333</v>
      </c>
      <c r="M556" s="56"/>
      <c r="N556" s="54">
        <v>1</v>
      </c>
      <c r="O556" s="54">
        <v>90</v>
      </c>
      <c r="P556" s="54">
        <v>370</v>
      </c>
      <c r="Q556" s="54">
        <v>51</v>
      </c>
      <c r="R556" s="54">
        <v>208</v>
      </c>
      <c r="S556" s="54"/>
      <c r="T556" s="54"/>
      <c r="U556" s="24" t="s">
        <v>2323</v>
      </c>
      <c r="V556" s="24" t="s">
        <v>2334</v>
      </c>
      <c r="W556" s="74" t="s">
        <v>2335</v>
      </c>
      <c r="X556" s="10"/>
    </row>
    <row r="557" s="5" customFormat="1" ht="57" spans="1:24">
      <c r="A557" s="24">
        <f>SUBTOTAL(103,$B$8:B557)+0</f>
        <v>550</v>
      </c>
      <c r="B557" s="24" t="s">
        <v>2194</v>
      </c>
      <c r="C557" s="24" t="s">
        <v>2320</v>
      </c>
      <c r="D557" s="40" t="s">
        <v>2336</v>
      </c>
      <c r="E557" s="114" t="s">
        <v>34</v>
      </c>
      <c r="F557" s="41" t="s">
        <v>35</v>
      </c>
      <c r="G557" s="24" t="s">
        <v>222</v>
      </c>
      <c r="H557" s="28">
        <v>160</v>
      </c>
      <c r="I557" s="28">
        <v>160</v>
      </c>
      <c r="J557" s="28"/>
      <c r="K557" s="28" t="s">
        <v>402</v>
      </c>
      <c r="L557" s="56" t="s">
        <v>2337</v>
      </c>
      <c r="M557" s="56"/>
      <c r="N557" s="54">
        <v>1</v>
      </c>
      <c r="O557" s="54">
        <v>159</v>
      </c>
      <c r="P557" s="54">
        <v>628</v>
      </c>
      <c r="Q557" s="54">
        <v>88</v>
      </c>
      <c r="R557" s="54">
        <v>344</v>
      </c>
      <c r="S557" s="54"/>
      <c r="T557" s="54"/>
      <c r="U557" s="24" t="s">
        <v>2323</v>
      </c>
      <c r="V557" s="24" t="s">
        <v>2338</v>
      </c>
      <c r="W557" s="74" t="s">
        <v>2339</v>
      </c>
      <c r="X557" s="10"/>
    </row>
    <row r="558" s="5" customFormat="1" ht="42.75" spans="1:24">
      <c r="A558" s="24">
        <f>SUBTOTAL(103,$B$8:B558)+0</f>
        <v>551</v>
      </c>
      <c r="B558" s="24" t="s">
        <v>2194</v>
      </c>
      <c r="C558" s="24" t="s">
        <v>2340</v>
      </c>
      <c r="D558" s="40" t="s">
        <v>2341</v>
      </c>
      <c r="E558" s="56" t="s">
        <v>50</v>
      </c>
      <c r="F558" s="56" t="s">
        <v>51</v>
      </c>
      <c r="G558" s="24" t="s">
        <v>222</v>
      </c>
      <c r="H558" s="28">
        <v>60</v>
      </c>
      <c r="I558" s="28">
        <v>60</v>
      </c>
      <c r="J558" s="28"/>
      <c r="K558" s="28" t="s">
        <v>402</v>
      </c>
      <c r="L558" s="56" t="s">
        <v>2342</v>
      </c>
      <c r="M558" s="56"/>
      <c r="N558" s="54">
        <v>1</v>
      </c>
      <c r="O558" s="54">
        <v>32</v>
      </c>
      <c r="P558" s="54">
        <v>150</v>
      </c>
      <c r="Q558" s="54">
        <v>8</v>
      </c>
      <c r="R558" s="54">
        <v>32</v>
      </c>
      <c r="S558" s="54"/>
      <c r="T558" s="54"/>
      <c r="U558" s="24" t="s">
        <v>2343</v>
      </c>
      <c r="V558" s="24" t="s">
        <v>2344</v>
      </c>
      <c r="W558" s="74" t="s">
        <v>2345</v>
      </c>
      <c r="X558" s="10"/>
    </row>
    <row r="559" s="5" customFormat="1" ht="42.75" spans="1:24">
      <c r="A559" s="24">
        <f>SUBTOTAL(103,$B$8:B559)+0</f>
        <v>552</v>
      </c>
      <c r="B559" s="24" t="s">
        <v>2194</v>
      </c>
      <c r="C559" s="24" t="s">
        <v>2340</v>
      </c>
      <c r="D559" s="40" t="s">
        <v>2346</v>
      </c>
      <c r="E559" s="56" t="s">
        <v>50</v>
      </c>
      <c r="F559" s="56" t="s">
        <v>51</v>
      </c>
      <c r="G559" s="41" t="s">
        <v>2347</v>
      </c>
      <c r="H559" s="28">
        <v>70</v>
      </c>
      <c r="I559" s="28">
        <v>70</v>
      </c>
      <c r="J559" s="28"/>
      <c r="K559" s="59" t="s">
        <v>402</v>
      </c>
      <c r="L559" s="56" t="s">
        <v>2348</v>
      </c>
      <c r="M559" s="56"/>
      <c r="N559" s="54">
        <v>1</v>
      </c>
      <c r="O559" s="54">
        <v>319</v>
      </c>
      <c r="P559" s="54">
        <v>1283</v>
      </c>
      <c r="Q559" s="54">
        <v>54</v>
      </c>
      <c r="R559" s="54">
        <v>207</v>
      </c>
      <c r="S559" s="54"/>
      <c r="T559" s="54"/>
      <c r="U559" s="24" t="s">
        <v>2343</v>
      </c>
      <c r="V559" s="24" t="s">
        <v>2349</v>
      </c>
      <c r="W559" s="74" t="s">
        <v>2350</v>
      </c>
      <c r="X559" s="10"/>
    </row>
    <row r="560" s="5" customFormat="1" ht="42.75" spans="1:24">
      <c r="A560" s="24">
        <f>SUBTOTAL(103,$B$8:B560)+0</f>
        <v>553</v>
      </c>
      <c r="B560" s="24" t="s">
        <v>2194</v>
      </c>
      <c r="C560" s="24" t="s">
        <v>2340</v>
      </c>
      <c r="D560" s="40" t="s">
        <v>2351</v>
      </c>
      <c r="E560" s="56" t="s">
        <v>50</v>
      </c>
      <c r="F560" s="56" t="s">
        <v>51</v>
      </c>
      <c r="G560" s="24" t="s">
        <v>36</v>
      </c>
      <c r="H560" s="28">
        <v>90</v>
      </c>
      <c r="I560" s="28">
        <v>90</v>
      </c>
      <c r="J560" s="28"/>
      <c r="K560" s="28" t="s">
        <v>37</v>
      </c>
      <c r="L560" s="56" t="s">
        <v>2352</v>
      </c>
      <c r="M560" s="56"/>
      <c r="N560" s="54">
        <v>1</v>
      </c>
      <c r="O560" s="54">
        <v>287</v>
      </c>
      <c r="P560" s="54">
        <v>1133</v>
      </c>
      <c r="Q560" s="54">
        <v>47</v>
      </c>
      <c r="R560" s="54">
        <v>203</v>
      </c>
      <c r="S560" s="54"/>
      <c r="T560" s="54"/>
      <c r="U560" s="24" t="s">
        <v>2343</v>
      </c>
      <c r="V560" s="24" t="s">
        <v>2353</v>
      </c>
      <c r="W560" s="74" t="s">
        <v>2354</v>
      </c>
      <c r="X560" s="10"/>
    </row>
    <row r="561" s="5" customFormat="1" ht="42.75" spans="1:24">
      <c r="A561" s="24">
        <f>SUBTOTAL(103,$B$8:B561)+0</f>
        <v>554</v>
      </c>
      <c r="B561" s="24" t="s">
        <v>2194</v>
      </c>
      <c r="C561" s="24" t="s">
        <v>2340</v>
      </c>
      <c r="D561" s="40" t="s">
        <v>2355</v>
      </c>
      <c r="E561" s="41" t="s">
        <v>50</v>
      </c>
      <c r="F561" s="41" t="s">
        <v>483</v>
      </c>
      <c r="G561" s="24" t="s">
        <v>36</v>
      </c>
      <c r="H561" s="28">
        <v>20</v>
      </c>
      <c r="I561" s="28">
        <v>20</v>
      </c>
      <c r="J561" s="28"/>
      <c r="K561" s="28" t="s">
        <v>402</v>
      </c>
      <c r="L561" s="56" t="s">
        <v>2356</v>
      </c>
      <c r="M561" s="56"/>
      <c r="N561" s="54">
        <v>1</v>
      </c>
      <c r="O561" s="54">
        <v>32</v>
      </c>
      <c r="P561" s="54">
        <v>150</v>
      </c>
      <c r="Q561" s="54">
        <v>5</v>
      </c>
      <c r="R561" s="54">
        <v>22</v>
      </c>
      <c r="S561" s="54"/>
      <c r="T561" s="54"/>
      <c r="U561" s="24" t="s">
        <v>2343</v>
      </c>
      <c r="V561" s="24" t="s">
        <v>2357</v>
      </c>
      <c r="W561" s="74" t="s">
        <v>2358</v>
      </c>
      <c r="X561" s="10"/>
    </row>
    <row r="562" s="5" customFormat="1" ht="42.75" spans="1:24">
      <c r="A562" s="24">
        <f>SUBTOTAL(103,$B$8:B562)+0</f>
        <v>555</v>
      </c>
      <c r="B562" s="24" t="s">
        <v>2194</v>
      </c>
      <c r="C562" s="24" t="s">
        <v>2359</v>
      </c>
      <c r="D562" s="40" t="s">
        <v>2360</v>
      </c>
      <c r="E562" s="56" t="s">
        <v>50</v>
      </c>
      <c r="F562" s="56" t="s">
        <v>51</v>
      </c>
      <c r="G562" s="24" t="s">
        <v>36</v>
      </c>
      <c r="H562" s="28">
        <v>130</v>
      </c>
      <c r="I562" s="28">
        <v>130</v>
      </c>
      <c r="J562" s="28"/>
      <c r="K562" s="59" t="s">
        <v>402</v>
      </c>
      <c r="L562" s="56" t="s">
        <v>2361</v>
      </c>
      <c r="M562" s="56"/>
      <c r="N562" s="54">
        <v>1</v>
      </c>
      <c r="O562" s="54">
        <v>645</v>
      </c>
      <c r="P562" s="54">
        <v>2635</v>
      </c>
      <c r="Q562" s="54">
        <v>202</v>
      </c>
      <c r="R562" s="54">
        <v>829</v>
      </c>
      <c r="S562" s="54"/>
      <c r="T562" s="54"/>
      <c r="U562" s="24" t="s">
        <v>2362</v>
      </c>
      <c r="V562" s="24" t="s">
        <v>2363</v>
      </c>
      <c r="W562" s="74" t="s">
        <v>2364</v>
      </c>
      <c r="X562" s="10"/>
    </row>
    <row r="563" s="5" customFormat="1" ht="71.25" spans="1:24">
      <c r="A563" s="24">
        <f>SUBTOTAL(103,$B$8:B563)+0</f>
        <v>556</v>
      </c>
      <c r="B563" s="24" t="s">
        <v>2194</v>
      </c>
      <c r="C563" s="24" t="s">
        <v>2359</v>
      </c>
      <c r="D563" s="40" t="s">
        <v>2365</v>
      </c>
      <c r="E563" s="114" t="s">
        <v>34</v>
      </c>
      <c r="F563" s="41" t="s">
        <v>35</v>
      </c>
      <c r="G563" s="24" t="s">
        <v>36</v>
      </c>
      <c r="H563" s="28">
        <v>150</v>
      </c>
      <c r="I563" s="28">
        <v>150</v>
      </c>
      <c r="J563" s="28"/>
      <c r="K563" s="59" t="s">
        <v>402</v>
      </c>
      <c r="L563" s="56" t="s">
        <v>2366</v>
      </c>
      <c r="M563" s="56"/>
      <c r="N563" s="54">
        <v>1</v>
      </c>
      <c r="O563" s="54">
        <v>645</v>
      </c>
      <c r="P563" s="54">
        <v>2635</v>
      </c>
      <c r="Q563" s="54">
        <v>202</v>
      </c>
      <c r="R563" s="54">
        <v>829</v>
      </c>
      <c r="S563" s="54"/>
      <c r="T563" s="54"/>
      <c r="U563" s="24" t="s">
        <v>2362</v>
      </c>
      <c r="V563" s="24" t="s">
        <v>2318</v>
      </c>
      <c r="W563" s="74" t="s">
        <v>2367</v>
      </c>
      <c r="X563" s="10"/>
    </row>
    <row r="564" s="5" customFormat="1" ht="71.25" spans="1:24">
      <c r="A564" s="24">
        <f>SUBTOTAL(103,$B$8:B564)+0</f>
        <v>557</v>
      </c>
      <c r="B564" s="24" t="s">
        <v>2194</v>
      </c>
      <c r="C564" s="24" t="s">
        <v>2359</v>
      </c>
      <c r="D564" s="40" t="s">
        <v>2368</v>
      </c>
      <c r="E564" s="114" t="s">
        <v>34</v>
      </c>
      <c r="F564" s="41" t="s">
        <v>35</v>
      </c>
      <c r="G564" s="24" t="s">
        <v>36</v>
      </c>
      <c r="H564" s="28">
        <v>100</v>
      </c>
      <c r="I564" s="28">
        <v>100</v>
      </c>
      <c r="J564" s="28"/>
      <c r="K564" s="59" t="s">
        <v>402</v>
      </c>
      <c r="L564" s="56" t="s">
        <v>2369</v>
      </c>
      <c r="M564" s="56"/>
      <c r="N564" s="54">
        <v>1</v>
      </c>
      <c r="O564" s="54">
        <v>645</v>
      </c>
      <c r="P564" s="54">
        <v>2635</v>
      </c>
      <c r="Q564" s="54">
        <v>202</v>
      </c>
      <c r="R564" s="54">
        <v>829</v>
      </c>
      <c r="S564" s="54"/>
      <c r="T564" s="54"/>
      <c r="U564" s="24" t="s">
        <v>2362</v>
      </c>
      <c r="V564" s="24" t="s">
        <v>2370</v>
      </c>
      <c r="W564" s="74" t="s">
        <v>2367</v>
      </c>
      <c r="X564" s="10"/>
    </row>
    <row r="565" s="5" customFormat="1" ht="71.25" spans="1:24">
      <c r="A565" s="24">
        <f>SUBTOTAL(103,$B$8:B565)+0</f>
        <v>558</v>
      </c>
      <c r="B565" s="24" t="s">
        <v>2194</v>
      </c>
      <c r="C565" s="24" t="s">
        <v>2359</v>
      </c>
      <c r="D565" s="40" t="s">
        <v>2371</v>
      </c>
      <c r="E565" s="114" t="s">
        <v>34</v>
      </c>
      <c r="F565" s="41" t="s">
        <v>35</v>
      </c>
      <c r="G565" s="24" t="s">
        <v>36</v>
      </c>
      <c r="H565" s="28">
        <v>40</v>
      </c>
      <c r="I565" s="28">
        <v>40</v>
      </c>
      <c r="J565" s="28"/>
      <c r="K565" s="59" t="s">
        <v>37</v>
      </c>
      <c r="L565" s="56" t="s">
        <v>2372</v>
      </c>
      <c r="M565" s="56"/>
      <c r="N565" s="54">
        <v>1</v>
      </c>
      <c r="O565" s="54">
        <v>645</v>
      </c>
      <c r="P565" s="54">
        <v>2635</v>
      </c>
      <c r="Q565" s="54">
        <v>202</v>
      </c>
      <c r="R565" s="54">
        <v>829</v>
      </c>
      <c r="S565" s="54"/>
      <c r="T565" s="54"/>
      <c r="U565" s="24" t="s">
        <v>2362</v>
      </c>
      <c r="V565" s="24" t="s">
        <v>2373</v>
      </c>
      <c r="W565" s="74" t="s">
        <v>2367</v>
      </c>
      <c r="X565" s="10"/>
    </row>
    <row r="566" s="5" customFormat="1" ht="28.5" spans="1:24">
      <c r="A566" s="24">
        <f>SUBTOTAL(103,$B$8:B566)+0</f>
        <v>559</v>
      </c>
      <c r="B566" s="164" t="s">
        <v>2194</v>
      </c>
      <c r="C566" s="193" t="s">
        <v>2374</v>
      </c>
      <c r="D566" s="194" t="s">
        <v>2375</v>
      </c>
      <c r="E566" s="56" t="s">
        <v>50</v>
      </c>
      <c r="F566" s="56" t="s">
        <v>51</v>
      </c>
      <c r="G566" s="31" t="s">
        <v>83</v>
      </c>
      <c r="H566" s="84">
        <v>100</v>
      </c>
      <c r="I566" s="84">
        <v>100</v>
      </c>
      <c r="J566" s="34"/>
      <c r="K566" s="34" t="s">
        <v>37</v>
      </c>
      <c r="L566" s="31" t="s">
        <v>2376</v>
      </c>
      <c r="M566" s="54">
        <v>1</v>
      </c>
      <c r="N566" s="91">
        <v>1</v>
      </c>
      <c r="O566" s="91">
        <v>730</v>
      </c>
      <c r="P566" s="91">
        <v>5000</v>
      </c>
      <c r="Q566" s="91">
        <v>90</v>
      </c>
      <c r="R566" s="91">
        <v>350</v>
      </c>
      <c r="S566" s="91"/>
      <c r="T566" s="91"/>
      <c r="U566" s="91" t="s">
        <v>2377</v>
      </c>
      <c r="V566" s="31" t="s">
        <v>2378</v>
      </c>
      <c r="W566" s="75" t="s">
        <v>2379</v>
      </c>
      <c r="X566" s="10"/>
    </row>
    <row r="567" s="5" customFormat="1" ht="28.5" spans="1:24">
      <c r="A567" s="24">
        <f>SUBTOTAL(103,$B$8:B567)+0</f>
        <v>560</v>
      </c>
      <c r="B567" s="164" t="s">
        <v>2194</v>
      </c>
      <c r="C567" s="193" t="s">
        <v>2374</v>
      </c>
      <c r="D567" s="194" t="s">
        <v>2380</v>
      </c>
      <c r="E567" s="56" t="s">
        <v>50</v>
      </c>
      <c r="F567" s="56" t="s">
        <v>51</v>
      </c>
      <c r="G567" s="31" t="s">
        <v>83</v>
      </c>
      <c r="H567" s="34">
        <v>15</v>
      </c>
      <c r="I567" s="34">
        <v>15</v>
      </c>
      <c r="J567" s="34"/>
      <c r="K567" s="34" t="s">
        <v>402</v>
      </c>
      <c r="L567" s="31" t="s">
        <v>2381</v>
      </c>
      <c r="M567" s="54">
        <v>1</v>
      </c>
      <c r="N567" s="31"/>
      <c r="O567" s="91">
        <v>72</v>
      </c>
      <c r="P567" s="91">
        <v>292</v>
      </c>
      <c r="Q567" s="91">
        <v>27</v>
      </c>
      <c r="R567" s="91">
        <v>108</v>
      </c>
      <c r="S567" s="56"/>
      <c r="T567" s="56"/>
      <c r="U567" s="91" t="s">
        <v>2377</v>
      </c>
      <c r="V567" s="56" t="s">
        <v>2382</v>
      </c>
      <c r="W567" s="174" t="s">
        <v>2383</v>
      </c>
      <c r="X567" s="10"/>
    </row>
    <row r="568" s="5" customFormat="1" ht="42.75" spans="1:24">
      <c r="A568" s="24">
        <f>SUBTOTAL(103,$B$8:B568)+0</f>
        <v>561</v>
      </c>
      <c r="B568" s="24" t="s">
        <v>2194</v>
      </c>
      <c r="C568" s="24" t="s">
        <v>2374</v>
      </c>
      <c r="D568" s="39" t="s">
        <v>2384</v>
      </c>
      <c r="E568" s="56" t="s">
        <v>50</v>
      </c>
      <c r="F568" s="56" t="s">
        <v>51</v>
      </c>
      <c r="G568" s="31" t="s">
        <v>83</v>
      </c>
      <c r="H568" s="190">
        <v>50</v>
      </c>
      <c r="I568" s="190">
        <v>50</v>
      </c>
      <c r="J568" s="23"/>
      <c r="K568" s="196" t="s">
        <v>402</v>
      </c>
      <c r="L568" s="41" t="s">
        <v>2385</v>
      </c>
      <c r="M568" s="54">
        <v>1</v>
      </c>
      <c r="N568" s="118"/>
      <c r="O568" s="91">
        <v>730</v>
      </c>
      <c r="P568" s="91">
        <v>5000</v>
      </c>
      <c r="Q568" s="91">
        <v>90</v>
      </c>
      <c r="R568" s="91">
        <v>350</v>
      </c>
      <c r="S568" s="118"/>
      <c r="T568" s="118"/>
      <c r="U568" s="91" t="s">
        <v>2377</v>
      </c>
      <c r="V568" s="200" t="s">
        <v>2386</v>
      </c>
      <c r="W568" s="201" t="s">
        <v>2386</v>
      </c>
      <c r="X568" s="10"/>
    </row>
    <row r="569" s="5" customFormat="1" ht="42.75" spans="1:24">
      <c r="A569" s="24">
        <f>SUBTOTAL(103,$B$8:B569)+0</f>
        <v>562</v>
      </c>
      <c r="B569" s="24" t="s">
        <v>2194</v>
      </c>
      <c r="C569" s="24" t="s">
        <v>2387</v>
      </c>
      <c r="D569" s="39" t="s">
        <v>2388</v>
      </c>
      <c r="E569" s="56" t="s">
        <v>50</v>
      </c>
      <c r="F569" s="56" t="s">
        <v>51</v>
      </c>
      <c r="G569" s="31" t="s">
        <v>83</v>
      </c>
      <c r="H569" s="190">
        <v>120</v>
      </c>
      <c r="I569" s="190">
        <v>120</v>
      </c>
      <c r="J569" s="190"/>
      <c r="K569" s="190" t="s">
        <v>402</v>
      </c>
      <c r="L569" s="41" t="s">
        <v>2389</v>
      </c>
      <c r="M569" s="54"/>
      <c r="N569" s="54">
        <v>1</v>
      </c>
      <c r="O569" s="54">
        <v>550</v>
      </c>
      <c r="P569" s="54">
        <v>2800</v>
      </c>
      <c r="Q569" s="54">
        <v>275</v>
      </c>
      <c r="R569" s="54">
        <v>1500</v>
      </c>
      <c r="S569" s="118"/>
      <c r="T569" s="118"/>
      <c r="U569" s="24" t="s">
        <v>2390</v>
      </c>
      <c r="V569" s="200" t="s">
        <v>2391</v>
      </c>
      <c r="W569" s="201" t="s">
        <v>2391</v>
      </c>
      <c r="X569" s="10" t="s">
        <v>635</v>
      </c>
    </row>
    <row r="570" s="5" customFormat="1" ht="42.75" spans="1:24">
      <c r="A570" s="24">
        <f>SUBTOTAL(103,$B$8:B570)+0</f>
        <v>563</v>
      </c>
      <c r="B570" s="24" t="s">
        <v>2194</v>
      </c>
      <c r="C570" s="27" t="s">
        <v>2387</v>
      </c>
      <c r="D570" s="40" t="s">
        <v>2392</v>
      </c>
      <c r="E570" s="56" t="s">
        <v>50</v>
      </c>
      <c r="F570" s="56" t="s">
        <v>51</v>
      </c>
      <c r="G570" s="24" t="s">
        <v>222</v>
      </c>
      <c r="H570" s="86">
        <v>40</v>
      </c>
      <c r="I570" s="86">
        <v>40</v>
      </c>
      <c r="J570" s="28"/>
      <c r="K570" s="59" t="s">
        <v>402</v>
      </c>
      <c r="L570" s="56" t="s">
        <v>2393</v>
      </c>
      <c r="M570" s="54"/>
      <c r="N570" s="54">
        <v>1</v>
      </c>
      <c r="O570" s="54">
        <v>550</v>
      </c>
      <c r="P570" s="54">
        <v>2800</v>
      </c>
      <c r="Q570" s="54">
        <v>275</v>
      </c>
      <c r="R570" s="54">
        <v>1500</v>
      </c>
      <c r="S570" s="27"/>
      <c r="T570" s="27"/>
      <c r="U570" s="24" t="s">
        <v>2390</v>
      </c>
      <c r="V570" s="24" t="s">
        <v>2394</v>
      </c>
      <c r="W570" s="74" t="s">
        <v>2394</v>
      </c>
      <c r="X570" s="10"/>
    </row>
    <row r="571" s="5" customFormat="1" ht="114" spans="1:24">
      <c r="A571" s="24">
        <f>SUBTOTAL(103,$B$8:B571)+0</f>
        <v>564</v>
      </c>
      <c r="B571" s="24" t="s">
        <v>2194</v>
      </c>
      <c r="C571" s="24" t="s">
        <v>2387</v>
      </c>
      <c r="D571" s="39" t="s">
        <v>2395</v>
      </c>
      <c r="E571" s="114" t="s">
        <v>34</v>
      </c>
      <c r="F571" s="41" t="s">
        <v>35</v>
      </c>
      <c r="G571" s="24" t="s">
        <v>222</v>
      </c>
      <c r="H571" s="28">
        <v>130</v>
      </c>
      <c r="I571" s="28">
        <v>130</v>
      </c>
      <c r="J571" s="28"/>
      <c r="K571" s="28" t="s">
        <v>402</v>
      </c>
      <c r="L571" s="56" t="s">
        <v>2396</v>
      </c>
      <c r="M571" s="54"/>
      <c r="N571" s="54">
        <v>1</v>
      </c>
      <c r="O571" s="54">
        <v>550</v>
      </c>
      <c r="P571" s="54">
        <v>2800</v>
      </c>
      <c r="Q571" s="54">
        <v>275</v>
      </c>
      <c r="R571" s="54">
        <v>1500</v>
      </c>
      <c r="S571" s="54"/>
      <c r="T571" s="54"/>
      <c r="U571" s="24" t="s">
        <v>2390</v>
      </c>
      <c r="V571" s="25" t="s">
        <v>2397</v>
      </c>
      <c r="W571" s="74" t="s">
        <v>2398</v>
      </c>
      <c r="X571" s="10"/>
    </row>
    <row r="572" s="5" customFormat="1" ht="99.75" spans="1:24">
      <c r="A572" s="24">
        <f>SUBTOTAL(103,$B$8:B572)+0</f>
        <v>565</v>
      </c>
      <c r="B572" s="24" t="s">
        <v>2194</v>
      </c>
      <c r="C572" s="24" t="s">
        <v>2387</v>
      </c>
      <c r="D572" s="39" t="s">
        <v>2399</v>
      </c>
      <c r="E572" s="114" t="s">
        <v>34</v>
      </c>
      <c r="F572" s="41" t="s">
        <v>35</v>
      </c>
      <c r="G572" s="24" t="s">
        <v>222</v>
      </c>
      <c r="H572" s="28">
        <v>130</v>
      </c>
      <c r="I572" s="28">
        <v>130</v>
      </c>
      <c r="J572" s="28"/>
      <c r="K572" s="28" t="s">
        <v>402</v>
      </c>
      <c r="L572" s="56" t="s">
        <v>2400</v>
      </c>
      <c r="M572" s="54"/>
      <c r="N572" s="54">
        <v>1</v>
      </c>
      <c r="O572" s="54">
        <v>320</v>
      </c>
      <c r="P572" s="54">
        <v>1750</v>
      </c>
      <c r="Q572" s="54">
        <v>275</v>
      </c>
      <c r="R572" s="54">
        <v>1500</v>
      </c>
      <c r="S572" s="54"/>
      <c r="T572" s="54"/>
      <c r="U572" s="24" t="s">
        <v>2390</v>
      </c>
      <c r="V572" s="24" t="s">
        <v>2401</v>
      </c>
      <c r="W572" s="74" t="s">
        <v>2402</v>
      </c>
      <c r="X572" s="10"/>
    </row>
    <row r="573" s="5" customFormat="1" ht="199.5" spans="1:24">
      <c r="A573" s="24">
        <f>SUBTOTAL(103,$B$8:B573)+0</f>
        <v>566</v>
      </c>
      <c r="B573" s="24" t="s">
        <v>2194</v>
      </c>
      <c r="C573" s="24" t="s">
        <v>2387</v>
      </c>
      <c r="D573" s="39" t="s">
        <v>2403</v>
      </c>
      <c r="E573" s="41" t="s">
        <v>34</v>
      </c>
      <c r="F573" s="41" t="s">
        <v>131</v>
      </c>
      <c r="G573" s="24" t="s">
        <v>222</v>
      </c>
      <c r="H573" s="28">
        <v>80</v>
      </c>
      <c r="I573" s="28">
        <v>80</v>
      </c>
      <c r="J573" s="28"/>
      <c r="K573" s="28" t="s">
        <v>402</v>
      </c>
      <c r="L573" s="56" t="s">
        <v>2404</v>
      </c>
      <c r="M573" s="54"/>
      <c r="N573" s="54">
        <v>1</v>
      </c>
      <c r="O573" s="54">
        <v>600</v>
      </c>
      <c r="P573" s="54">
        <v>3000</v>
      </c>
      <c r="Q573" s="54">
        <v>275</v>
      </c>
      <c r="R573" s="54">
        <v>1500</v>
      </c>
      <c r="S573" s="54"/>
      <c r="T573" s="54"/>
      <c r="U573" s="24" t="s">
        <v>2390</v>
      </c>
      <c r="V573" s="24" t="s">
        <v>2405</v>
      </c>
      <c r="W573" s="74" t="s">
        <v>2406</v>
      </c>
      <c r="X573" s="10"/>
    </row>
    <row r="574" s="5" customFormat="1" ht="71.25" spans="1:24">
      <c r="A574" s="24">
        <f>SUBTOTAL(103,$B$8:B574)+0</f>
        <v>567</v>
      </c>
      <c r="B574" s="24" t="s">
        <v>2194</v>
      </c>
      <c r="C574" s="24" t="s">
        <v>2407</v>
      </c>
      <c r="D574" s="40" t="s">
        <v>2408</v>
      </c>
      <c r="E574" s="56" t="s">
        <v>50</v>
      </c>
      <c r="F574" s="56" t="s">
        <v>51</v>
      </c>
      <c r="G574" s="24" t="s">
        <v>36</v>
      </c>
      <c r="H574" s="28">
        <v>200</v>
      </c>
      <c r="I574" s="28">
        <v>200</v>
      </c>
      <c r="J574" s="28"/>
      <c r="K574" s="59" t="s">
        <v>402</v>
      </c>
      <c r="L574" s="56" t="s">
        <v>2409</v>
      </c>
      <c r="M574" s="54"/>
      <c r="N574" s="54">
        <v>1</v>
      </c>
      <c r="O574" s="54">
        <v>1626</v>
      </c>
      <c r="P574" s="54">
        <v>6897</v>
      </c>
      <c r="Q574" s="54">
        <v>1069</v>
      </c>
      <c r="R574" s="54">
        <v>4781</v>
      </c>
      <c r="S574" s="54"/>
      <c r="T574" s="54"/>
      <c r="U574" s="24" t="s">
        <v>2410</v>
      </c>
      <c r="V574" s="24" t="s">
        <v>2370</v>
      </c>
      <c r="W574" s="74" t="s">
        <v>2411</v>
      </c>
      <c r="X574" s="10"/>
    </row>
    <row r="575" s="5" customFormat="1" ht="128.25" spans="1:24">
      <c r="A575" s="24">
        <f>SUBTOTAL(103,$B$8:B575)+0</f>
        <v>568</v>
      </c>
      <c r="B575" s="24" t="s">
        <v>2194</v>
      </c>
      <c r="C575" s="24" t="s">
        <v>2407</v>
      </c>
      <c r="D575" s="39" t="s">
        <v>2412</v>
      </c>
      <c r="E575" s="41" t="s">
        <v>50</v>
      </c>
      <c r="F575" s="41" t="s">
        <v>483</v>
      </c>
      <c r="G575" s="24" t="s">
        <v>36</v>
      </c>
      <c r="H575" s="28">
        <v>100</v>
      </c>
      <c r="I575" s="28">
        <v>100</v>
      </c>
      <c r="J575" s="28"/>
      <c r="K575" s="28" t="s">
        <v>402</v>
      </c>
      <c r="L575" s="56" t="s">
        <v>2413</v>
      </c>
      <c r="M575" s="197"/>
      <c r="N575" s="197">
        <v>1</v>
      </c>
      <c r="O575" s="54">
        <v>352</v>
      </c>
      <c r="P575" s="54">
        <v>1499</v>
      </c>
      <c r="Q575" s="54">
        <v>188</v>
      </c>
      <c r="R575" s="54">
        <v>794</v>
      </c>
      <c r="S575" s="54"/>
      <c r="T575" s="54"/>
      <c r="U575" s="24" t="s">
        <v>2410</v>
      </c>
      <c r="V575" s="24" t="s">
        <v>2414</v>
      </c>
      <c r="W575" s="74" t="s">
        <v>2415</v>
      </c>
      <c r="X575" s="10"/>
    </row>
    <row r="576" s="5" customFormat="1" ht="42.75" spans="1:24">
      <c r="A576" s="24">
        <f>SUBTOTAL(103,$B$8:B576)+0</f>
        <v>569</v>
      </c>
      <c r="B576" s="24" t="s">
        <v>2194</v>
      </c>
      <c r="C576" s="27" t="s">
        <v>2416</v>
      </c>
      <c r="D576" s="40" t="s">
        <v>2417</v>
      </c>
      <c r="E576" s="56" t="s">
        <v>50</v>
      </c>
      <c r="F576" s="56" t="s">
        <v>51</v>
      </c>
      <c r="G576" s="24" t="s">
        <v>222</v>
      </c>
      <c r="H576" s="86">
        <v>25</v>
      </c>
      <c r="I576" s="86">
        <v>25</v>
      </c>
      <c r="J576" s="28"/>
      <c r="K576" s="59" t="s">
        <v>402</v>
      </c>
      <c r="L576" s="56" t="s">
        <v>2418</v>
      </c>
      <c r="M576" s="27"/>
      <c r="N576" s="54">
        <v>1</v>
      </c>
      <c r="O576" s="54">
        <v>537</v>
      </c>
      <c r="P576" s="54">
        <v>2186</v>
      </c>
      <c r="Q576" s="54">
        <v>111</v>
      </c>
      <c r="R576" s="54">
        <v>438</v>
      </c>
      <c r="S576" s="27"/>
      <c r="T576" s="27"/>
      <c r="U576" s="24" t="s">
        <v>2419</v>
      </c>
      <c r="V576" s="24" t="s">
        <v>2420</v>
      </c>
      <c r="W576" s="74" t="s">
        <v>2420</v>
      </c>
      <c r="X576" s="10"/>
    </row>
    <row r="577" s="5" customFormat="1" ht="42.75" spans="1:24">
      <c r="A577" s="24">
        <f>SUBTOTAL(103,$B$8:B577)+0</f>
        <v>570</v>
      </c>
      <c r="B577" s="24" t="s">
        <v>2194</v>
      </c>
      <c r="C577" s="24" t="s">
        <v>2416</v>
      </c>
      <c r="D577" s="40" t="s">
        <v>2421</v>
      </c>
      <c r="E577" s="56" t="s">
        <v>50</v>
      </c>
      <c r="F577" s="56" t="s">
        <v>51</v>
      </c>
      <c r="G577" s="24" t="s">
        <v>36</v>
      </c>
      <c r="H577" s="28">
        <v>120</v>
      </c>
      <c r="I577" s="28">
        <v>120</v>
      </c>
      <c r="J577" s="28"/>
      <c r="K577" s="28" t="s">
        <v>37</v>
      </c>
      <c r="L577" s="56" t="s">
        <v>2422</v>
      </c>
      <c r="M577" s="56"/>
      <c r="N577" s="54">
        <v>1</v>
      </c>
      <c r="O577" s="54">
        <v>537</v>
      </c>
      <c r="P577" s="54">
        <v>2186</v>
      </c>
      <c r="Q577" s="54">
        <v>111</v>
      </c>
      <c r="R577" s="54">
        <v>438</v>
      </c>
      <c r="S577" s="54"/>
      <c r="T577" s="54"/>
      <c r="U577" s="24" t="s">
        <v>2419</v>
      </c>
      <c r="V577" s="24" t="s">
        <v>2423</v>
      </c>
      <c r="W577" s="74" t="s">
        <v>2424</v>
      </c>
      <c r="X577" s="10"/>
    </row>
    <row r="578" s="5" customFormat="1" ht="28.5" spans="1:24">
      <c r="A578" s="24">
        <f>SUBTOTAL(103,$B$8:B578)+0</f>
        <v>571</v>
      </c>
      <c r="B578" s="24" t="s">
        <v>2194</v>
      </c>
      <c r="C578" s="24" t="s">
        <v>2416</v>
      </c>
      <c r="D578" s="40" t="s">
        <v>2425</v>
      </c>
      <c r="E578" s="56" t="s">
        <v>50</v>
      </c>
      <c r="F578" s="56" t="s">
        <v>51</v>
      </c>
      <c r="G578" s="24" t="s">
        <v>36</v>
      </c>
      <c r="H578" s="28">
        <v>30</v>
      </c>
      <c r="I578" s="28">
        <v>30</v>
      </c>
      <c r="J578" s="28"/>
      <c r="K578" s="28" t="s">
        <v>402</v>
      </c>
      <c r="L578" s="56" t="s">
        <v>2426</v>
      </c>
      <c r="M578" s="56"/>
      <c r="N578" s="54">
        <v>1</v>
      </c>
      <c r="O578" s="54">
        <v>537</v>
      </c>
      <c r="P578" s="54">
        <v>2186</v>
      </c>
      <c r="Q578" s="54">
        <v>111</v>
      </c>
      <c r="R578" s="54">
        <v>438</v>
      </c>
      <c r="S578" s="54"/>
      <c r="T578" s="54"/>
      <c r="U578" s="24" t="s">
        <v>2427</v>
      </c>
      <c r="V578" s="24" t="s">
        <v>2428</v>
      </c>
      <c r="W578" s="74" t="s">
        <v>2429</v>
      </c>
      <c r="X578" s="10"/>
    </row>
    <row r="579" s="5" customFormat="1" ht="42.75" spans="1:24">
      <c r="A579" s="24">
        <f>SUBTOTAL(103,$B$8:B579)+0</f>
        <v>572</v>
      </c>
      <c r="B579" s="24" t="s">
        <v>2194</v>
      </c>
      <c r="C579" s="24" t="s">
        <v>2416</v>
      </c>
      <c r="D579" s="40" t="s">
        <v>2430</v>
      </c>
      <c r="E579" s="56" t="s">
        <v>50</v>
      </c>
      <c r="F579" s="41" t="s">
        <v>483</v>
      </c>
      <c r="G579" s="24" t="s">
        <v>36</v>
      </c>
      <c r="H579" s="28">
        <v>20</v>
      </c>
      <c r="I579" s="28">
        <v>20</v>
      </c>
      <c r="J579" s="28"/>
      <c r="K579" s="28" t="s">
        <v>402</v>
      </c>
      <c r="L579" s="56" t="s">
        <v>2431</v>
      </c>
      <c r="M579" s="56"/>
      <c r="N579" s="54">
        <v>1</v>
      </c>
      <c r="O579" s="54">
        <v>537</v>
      </c>
      <c r="P579" s="54">
        <v>2186</v>
      </c>
      <c r="Q579" s="54">
        <v>111</v>
      </c>
      <c r="R579" s="54">
        <v>438</v>
      </c>
      <c r="S579" s="54"/>
      <c r="T579" s="54"/>
      <c r="U579" s="24" t="s">
        <v>2427</v>
      </c>
      <c r="V579" s="24" t="s">
        <v>2432</v>
      </c>
      <c r="W579" s="74" t="s">
        <v>2433</v>
      </c>
      <c r="X579" s="10"/>
    </row>
    <row r="580" s="5" customFormat="1" ht="57" spans="1:24">
      <c r="A580" s="24">
        <f>SUBTOTAL(103,$B$8:B580)+0</f>
        <v>573</v>
      </c>
      <c r="B580" s="24" t="s">
        <v>2194</v>
      </c>
      <c r="C580" s="24" t="s">
        <v>2416</v>
      </c>
      <c r="D580" s="40" t="s">
        <v>2434</v>
      </c>
      <c r="E580" s="41" t="s">
        <v>34</v>
      </c>
      <c r="F580" s="41" t="s">
        <v>131</v>
      </c>
      <c r="G580" s="24" t="s">
        <v>36</v>
      </c>
      <c r="H580" s="28">
        <v>100</v>
      </c>
      <c r="I580" s="28">
        <v>100</v>
      </c>
      <c r="J580" s="28"/>
      <c r="K580" s="28" t="s">
        <v>402</v>
      </c>
      <c r="L580" s="56" t="s">
        <v>2435</v>
      </c>
      <c r="M580" s="56"/>
      <c r="N580" s="54">
        <v>1</v>
      </c>
      <c r="O580" s="54">
        <v>537</v>
      </c>
      <c r="P580" s="54">
        <v>2186</v>
      </c>
      <c r="Q580" s="54">
        <v>111</v>
      </c>
      <c r="R580" s="54">
        <v>438</v>
      </c>
      <c r="S580" s="54"/>
      <c r="T580" s="54"/>
      <c r="U580" s="24" t="s">
        <v>2427</v>
      </c>
      <c r="V580" s="24" t="s">
        <v>2436</v>
      </c>
      <c r="W580" s="74" t="s">
        <v>2437</v>
      </c>
      <c r="X580" s="10"/>
    </row>
    <row r="581" s="5" customFormat="1" ht="71.25" spans="1:24">
      <c r="A581" s="24">
        <f>SUBTOTAL(103,$B$8:B581)+0</f>
        <v>574</v>
      </c>
      <c r="B581" s="24" t="s">
        <v>2194</v>
      </c>
      <c r="C581" s="24" t="s">
        <v>2416</v>
      </c>
      <c r="D581" s="40" t="s">
        <v>2438</v>
      </c>
      <c r="E581" s="114" t="s">
        <v>34</v>
      </c>
      <c r="F581" s="41" t="s">
        <v>35</v>
      </c>
      <c r="G581" s="24" t="s">
        <v>392</v>
      </c>
      <c r="H581" s="28">
        <v>220</v>
      </c>
      <c r="I581" s="28">
        <v>220</v>
      </c>
      <c r="J581" s="28"/>
      <c r="K581" s="28" t="s">
        <v>402</v>
      </c>
      <c r="L581" s="56" t="s">
        <v>2439</v>
      </c>
      <c r="M581" s="56"/>
      <c r="N581" s="54">
        <v>1</v>
      </c>
      <c r="O581" s="54">
        <v>537</v>
      </c>
      <c r="P581" s="54">
        <v>2186</v>
      </c>
      <c r="Q581" s="54">
        <v>111</v>
      </c>
      <c r="R581" s="54">
        <v>438</v>
      </c>
      <c r="S581" s="54"/>
      <c r="T581" s="54"/>
      <c r="U581" s="24" t="s">
        <v>2427</v>
      </c>
      <c r="V581" s="24" t="s">
        <v>1178</v>
      </c>
      <c r="W581" s="74" t="s">
        <v>2440</v>
      </c>
      <c r="X581" s="10"/>
    </row>
    <row r="582" s="5" customFormat="1" ht="57" spans="1:24">
      <c r="A582" s="24">
        <f>SUBTOTAL(103,$B$8:B582)+0</f>
        <v>575</v>
      </c>
      <c r="B582" s="24" t="s">
        <v>2194</v>
      </c>
      <c r="C582" s="24" t="s">
        <v>2441</v>
      </c>
      <c r="D582" s="40" t="s">
        <v>2442</v>
      </c>
      <c r="E582" s="114" t="s">
        <v>34</v>
      </c>
      <c r="F582" s="41" t="s">
        <v>35</v>
      </c>
      <c r="G582" s="24" t="s">
        <v>222</v>
      </c>
      <c r="H582" s="28">
        <v>200</v>
      </c>
      <c r="I582" s="28">
        <v>200</v>
      </c>
      <c r="J582" s="28"/>
      <c r="K582" s="28" t="s">
        <v>402</v>
      </c>
      <c r="L582" s="56" t="s">
        <v>2443</v>
      </c>
      <c r="M582" s="54"/>
      <c r="N582" s="54">
        <v>1</v>
      </c>
      <c r="O582" s="54">
        <v>250</v>
      </c>
      <c r="P582" s="54">
        <v>800</v>
      </c>
      <c r="Q582" s="54">
        <v>72</v>
      </c>
      <c r="R582" s="54">
        <v>275</v>
      </c>
      <c r="S582" s="54"/>
      <c r="T582" s="54"/>
      <c r="U582" s="24" t="s">
        <v>2444</v>
      </c>
      <c r="V582" s="24" t="s">
        <v>2445</v>
      </c>
      <c r="W582" s="74" t="s">
        <v>2446</v>
      </c>
      <c r="X582" s="10"/>
    </row>
    <row r="583" s="5" customFormat="1" ht="42.75" spans="1:24">
      <c r="A583" s="24">
        <f>SUBTOTAL(103,$B$8:B583)+0</f>
        <v>576</v>
      </c>
      <c r="B583" s="24" t="s">
        <v>2194</v>
      </c>
      <c r="C583" s="24" t="s">
        <v>2441</v>
      </c>
      <c r="D583" s="40" t="s">
        <v>2447</v>
      </c>
      <c r="E583" s="114" t="s">
        <v>34</v>
      </c>
      <c r="F583" s="41" t="s">
        <v>35</v>
      </c>
      <c r="G583" s="24" t="s">
        <v>222</v>
      </c>
      <c r="H583" s="28">
        <v>140</v>
      </c>
      <c r="I583" s="28">
        <v>140</v>
      </c>
      <c r="J583" s="28"/>
      <c r="K583" s="28" t="s">
        <v>402</v>
      </c>
      <c r="L583" s="56" t="s">
        <v>2448</v>
      </c>
      <c r="M583" s="54"/>
      <c r="N583" s="54">
        <v>1</v>
      </c>
      <c r="O583" s="54">
        <v>88</v>
      </c>
      <c r="P583" s="54">
        <v>230</v>
      </c>
      <c r="Q583" s="54">
        <v>37</v>
      </c>
      <c r="R583" s="54">
        <v>265</v>
      </c>
      <c r="S583" s="54"/>
      <c r="T583" s="54"/>
      <c r="U583" s="24" t="s">
        <v>2444</v>
      </c>
      <c r="V583" s="24" t="s">
        <v>2445</v>
      </c>
      <c r="W583" s="74" t="s">
        <v>2449</v>
      </c>
      <c r="X583" s="10"/>
    </row>
    <row r="584" s="5" customFormat="1" ht="28.5" spans="1:24">
      <c r="A584" s="24">
        <f>SUBTOTAL(103,$B$8:B584)+0</f>
        <v>577</v>
      </c>
      <c r="B584" s="24" t="s">
        <v>2194</v>
      </c>
      <c r="C584" s="27" t="s">
        <v>2320</v>
      </c>
      <c r="D584" s="40" t="s">
        <v>2450</v>
      </c>
      <c r="E584" s="56" t="s">
        <v>50</v>
      </c>
      <c r="F584" s="202" t="s">
        <v>51</v>
      </c>
      <c r="G584" s="202" t="s">
        <v>222</v>
      </c>
      <c r="H584" s="28">
        <v>45</v>
      </c>
      <c r="I584" s="28">
        <v>45</v>
      </c>
      <c r="J584" s="28"/>
      <c r="K584" s="59" t="s">
        <v>402</v>
      </c>
      <c r="L584" s="56" t="s">
        <v>2451</v>
      </c>
      <c r="M584" s="27"/>
      <c r="N584" s="27">
        <v>1</v>
      </c>
      <c r="O584" s="27">
        <v>132</v>
      </c>
      <c r="P584" s="27">
        <v>479</v>
      </c>
      <c r="Q584" s="27">
        <v>35</v>
      </c>
      <c r="R584" s="27">
        <v>135</v>
      </c>
      <c r="S584" s="27"/>
      <c r="T584" s="27"/>
      <c r="U584" s="24" t="s">
        <v>2323</v>
      </c>
      <c r="V584" s="24" t="s">
        <v>2452</v>
      </c>
      <c r="W584" s="24" t="s">
        <v>2452</v>
      </c>
      <c r="X584" s="10"/>
    </row>
    <row r="585" s="5" customFormat="1" ht="28.5" spans="1:24">
      <c r="A585" s="24">
        <f>SUBTOTAL(103,$B$8:B585)+0</f>
        <v>578</v>
      </c>
      <c r="B585" s="24" t="s">
        <v>2194</v>
      </c>
      <c r="C585" s="27" t="s">
        <v>2251</v>
      </c>
      <c r="D585" s="40" t="s">
        <v>2453</v>
      </c>
      <c r="E585" s="56" t="s">
        <v>50</v>
      </c>
      <c r="F585" s="202" t="s">
        <v>51</v>
      </c>
      <c r="G585" s="202" t="s">
        <v>222</v>
      </c>
      <c r="H585" s="28">
        <v>35</v>
      </c>
      <c r="I585" s="28">
        <v>35</v>
      </c>
      <c r="J585" s="28"/>
      <c r="K585" s="59" t="s">
        <v>402</v>
      </c>
      <c r="L585" s="56" t="s">
        <v>2454</v>
      </c>
      <c r="M585" s="27">
        <v>1</v>
      </c>
      <c r="N585" s="27"/>
      <c r="O585" s="54">
        <v>1277</v>
      </c>
      <c r="P585" s="54">
        <v>3098</v>
      </c>
      <c r="Q585" s="54">
        <v>279</v>
      </c>
      <c r="R585" s="54">
        <v>1072</v>
      </c>
      <c r="S585" s="27"/>
      <c r="T585" s="27"/>
      <c r="U585" s="24" t="s">
        <v>2254</v>
      </c>
      <c r="V585" s="24" t="s">
        <v>2455</v>
      </c>
      <c r="W585" s="24" t="s">
        <v>2455</v>
      </c>
      <c r="X585" s="10"/>
    </row>
    <row r="586" s="5" customFormat="1" ht="28.5" spans="1:24">
      <c r="A586" s="24">
        <f>SUBTOTAL(103,$B$8:B586)+0</f>
        <v>579</v>
      </c>
      <c r="B586" s="24" t="s">
        <v>2194</v>
      </c>
      <c r="C586" s="27" t="s">
        <v>2195</v>
      </c>
      <c r="D586" s="82" t="s">
        <v>2456</v>
      </c>
      <c r="E586" s="56" t="s">
        <v>34</v>
      </c>
      <c r="F586" s="202" t="s">
        <v>35</v>
      </c>
      <c r="G586" s="24" t="s">
        <v>36</v>
      </c>
      <c r="H586" s="28">
        <v>180</v>
      </c>
      <c r="I586" s="28">
        <v>180</v>
      </c>
      <c r="J586" s="28"/>
      <c r="K586" s="59" t="s">
        <v>402</v>
      </c>
      <c r="L586" s="56" t="s">
        <v>2457</v>
      </c>
      <c r="M586" s="27"/>
      <c r="N586" s="27"/>
      <c r="O586" s="54"/>
      <c r="P586" s="54"/>
      <c r="Q586" s="54"/>
      <c r="R586" s="54"/>
      <c r="S586" s="27"/>
      <c r="T586" s="27"/>
      <c r="U586" s="24"/>
      <c r="V586" s="24"/>
      <c r="W586" s="74"/>
      <c r="X586" s="10"/>
    </row>
    <row r="587" s="5" customFormat="1" ht="71.25" spans="1:24">
      <c r="A587" s="24">
        <f>SUBTOTAL(103,$B$8:B587)+0</f>
        <v>580</v>
      </c>
      <c r="B587" s="24" t="s">
        <v>2458</v>
      </c>
      <c r="C587" s="24" t="s">
        <v>2459</v>
      </c>
      <c r="D587" s="39" t="s">
        <v>2460</v>
      </c>
      <c r="E587" s="114" t="s">
        <v>34</v>
      </c>
      <c r="F587" s="41" t="s">
        <v>35</v>
      </c>
      <c r="G587" s="24" t="s">
        <v>36</v>
      </c>
      <c r="H587" s="28">
        <v>100</v>
      </c>
      <c r="I587" s="28">
        <v>100</v>
      </c>
      <c r="J587" s="28"/>
      <c r="K587" s="28" t="s">
        <v>402</v>
      </c>
      <c r="L587" s="56" t="s">
        <v>2461</v>
      </c>
      <c r="M587" s="56"/>
      <c r="N587" s="166">
        <v>1</v>
      </c>
      <c r="O587" s="166">
        <v>240</v>
      </c>
      <c r="P587" s="166">
        <v>800</v>
      </c>
      <c r="Q587" s="166">
        <v>46</v>
      </c>
      <c r="R587" s="166">
        <v>208</v>
      </c>
      <c r="S587" s="166"/>
      <c r="T587" s="54"/>
      <c r="U587" s="24" t="s">
        <v>2462</v>
      </c>
      <c r="V587" s="24" t="s">
        <v>2463</v>
      </c>
      <c r="W587" s="74" t="s">
        <v>2464</v>
      </c>
      <c r="X587" s="10"/>
    </row>
    <row r="588" s="5" customFormat="1" ht="85.5" spans="1:24">
      <c r="A588" s="24">
        <f>SUBTOTAL(103,$B$8:B588)+0</f>
        <v>581</v>
      </c>
      <c r="B588" s="24" t="s">
        <v>2458</v>
      </c>
      <c r="C588" s="24" t="s">
        <v>2459</v>
      </c>
      <c r="D588" s="39" t="s">
        <v>2465</v>
      </c>
      <c r="E588" s="114" t="s">
        <v>34</v>
      </c>
      <c r="F588" s="41" t="s">
        <v>35</v>
      </c>
      <c r="G588" s="24" t="s">
        <v>36</v>
      </c>
      <c r="H588" s="28">
        <v>35</v>
      </c>
      <c r="I588" s="28">
        <v>35</v>
      </c>
      <c r="J588" s="28"/>
      <c r="K588" s="28" t="s">
        <v>402</v>
      </c>
      <c r="L588" s="56" t="s">
        <v>2466</v>
      </c>
      <c r="M588" s="56"/>
      <c r="N588" s="166">
        <v>1</v>
      </c>
      <c r="O588" s="166">
        <v>123</v>
      </c>
      <c r="P588" s="166">
        <v>436</v>
      </c>
      <c r="Q588" s="166">
        <v>23</v>
      </c>
      <c r="R588" s="166">
        <v>86</v>
      </c>
      <c r="S588" s="166"/>
      <c r="T588" s="54"/>
      <c r="U588" s="24" t="s">
        <v>2462</v>
      </c>
      <c r="V588" s="24" t="s">
        <v>2467</v>
      </c>
      <c r="W588" s="74" t="s">
        <v>2468</v>
      </c>
      <c r="X588" s="10"/>
    </row>
    <row r="589" s="5" customFormat="1" ht="42.75" spans="1:24">
      <c r="A589" s="24">
        <f>SUBTOTAL(103,$B$8:B589)+0</f>
        <v>582</v>
      </c>
      <c r="B589" s="24" t="s">
        <v>2458</v>
      </c>
      <c r="C589" s="24" t="s">
        <v>2469</v>
      </c>
      <c r="D589" s="40" t="s">
        <v>2470</v>
      </c>
      <c r="E589" s="114" t="s">
        <v>34</v>
      </c>
      <c r="F589" s="41" t="s">
        <v>35</v>
      </c>
      <c r="G589" s="24" t="s">
        <v>36</v>
      </c>
      <c r="H589" s="28">
        <v>125</v>
      </c>
      <c r="I589" s="28">
        <v>125</v>
      </c>
      <c r="J589" s="28"/>
      <c r="K589" s="59" t="s">
        <v>402</v>
      </c>
      <c r="L589" s="56" t="s">
        <v>2471</v>
      </c>
      <c r="M589" s="56"/>
      <c r="N589" s="166">
        <v>1</v>
      </c>
      <c r="O589" s="166">
        <v>208</v>
      </c>
      <c r="P589" s="166">
        <v>1207</v>
      </c>
      <c r="Q589" s="166">
        <v>57</v>
      </c>
      <c r="R589" s="166">
        <v>316</v>
      </c>
      <c r="S589" s="166"/>
      <c r="T589" s="54"/>
      <c r="U589" s="24" t="s">
        <v>2472</v>
      </c>
      <c r="V589" s="24" t="s">
        <v>2473</v>
      </c>
      <c r="W589" s="74" t="s">
        <v>2474</v>
      </c>
      <c r="X589" s="10"/>
    </row>
    <row r="590" s="5" customFormat="1" ht="42.75" spans="1:24">
      <c r="A590" s="24">
        <f>SUBTOTAL(103,$B$8:B590)+0</f>
        <v>583</v>
      </c>
      <c r="B590" s="24" t="s">
        <v>2458</v>
      </c>
      <c r="C590" s="24" t="s">
        <v>2469</v>
      </c>
      <c r="D590" s="40" t="s">
        <v>2475</v>
      </c>
      <c r="E590" s="114" t="s">
        <v>34</v>
      </c>
      <c r="F590" s="41" t="s">
        <v>35</v>
      </c>
      <c r="G590" s="24" t="s">
        <v>36</v>
      </c>
      <c r="H590" s="28">
        <v>125</v>
      </c>
      <c r="I590" s="28">
        <v>125</v>
      </c>
      <c r="J590" s="28"/>
      <c r="K590" s="59" t="s">
        <v>402</v>
      </c>
      <c r="L590" s="56" t="s">
        <v>2476</v>
      </c>
      <c r="M590" s="56"/>
      <c r="N590" s="166">
        <v>1</v>
      </c>
      <c r="O590" s="166">
        <v>61</v>
      </c>
      <c r="P590" s="166">
        <v>308</v>
      </c>
      <c r="Q590" s="166">
        <v>61</v>
      </c>
      <c r="R590" s="166">
        <v>305</v>
      </c>
      <c r="S590" s="166"/>
      <c r="T590" s="54"/>
      <c r="U590" s="24" t="s">
        <v>2472</v>
      </c>
      <c r="V590" s="24" t="s">
        <v>2473</v>
      </c>
      <c r="W590" s="74" t="s">
        <v>2474</v>
      </c>
      <c r="X590" s="10"/>
    </row>
    <row r="591" s="5" customFormat="1" ht="57" spans="1:24">
      <c r="A591" s="24">
        <f>SUBTOTAL(103,$B$8:B591)+0</f>
        <v>584</v>
      </c>
      <c r="B591" s="24" t="s">
        <v>2458</v>
      </c>
      <c r="C591" s="24" t="s">
        <v>2477</v>
      </c>
      <c r="D591" s="39" t="s">
        <v>2478</v>
      </c>
      <c r="E591" s="114" t="s">
        <v>34</v>
      </c>
      <c r="F591" s="41" t="s">
        <v>35</v>
      </c>
      <c r="G591" s="24" t="s">
        <v>36</v>
      </c>
      <c r="H591" s="28">
        <v>100</v>
      </c>
      <c r="I591" s="28">
        <v>100</v>
      </c>
      <c r="J591" s="28"/>
      <c r="K591" s="28" t="s">
        <v>402</v>
      </c>
      <c r="L591" s="56" t="s">
        <v>2479</v>
      </c>
      <c r="M591" s="56"/>
      <c r="N591" s="166">
        <v>1</v>
      </c>
      <c r="O591" s="166">
        <v>421</v>
      </c>
      <c r="P591" s="166">
        <v>1874</v>
      </c>
      <c r="Q591" s="166">
        <v>120</v>
      </c>
      <c r="R591" s="166">
        <v>509</v>
      </c>
      <c r="S591" s="166"/>
      <c r="T591" s="54"/>
      <c r="U591" s="24" t="s">
        <v>2480</v>
      </c>
      <c r="V591" s="24" t="s">
        <v>2481</v>
      </c>
      <c r="W591" s="178" t="s">
        <v>2482</v>
      </c>
      <c r="X591" s="10"/>
    </row>
    <row r="592" s="5" customFormat="1" ht="71.25" spans="1:24">
      <c r="A592" s="24">
        <f>SUBTOTAL(103,$B$8:B592)+0</f>
        <v>585</v>
      </c>
      <c r="B592" s="24" t="s">
        <v>2458</v>
      </c>
      <c r="C592" s="24" t="s">
        <v>2477</v>
      </c>
      <c r="D592" s="25" t="s">
        <v>2483</v>
      </c>
      <c r="E592" s="24" t="s">
        <v>50</v>
      </c>
      <c r="F592" s="24" t="s">
        <v>946</v>
      </c>
      <c r="G592" s="24" t="s">
        <v>36</v>
      </c>
      <c r="H592" s="29">
        <v>15</v>
      </c>
      <c r="I592" s="29">
        <v>15</v>
      </c>
      <c r="J592" s="29"/>
      <c r="K592" s="101" t="s">
        <v>402</v>
      </c>
      <c r="L592" s="24" t="s">
        <v>2484</v>
      </c>
      <c r="M592" s="31"/>
      <c r="N592" s="166">
        <v>1</v>
      </c>
      <c r="O592" s="31">
        <v>68</v>
      </c>
      <c r="P592" s="31">
        <v>295</v>
      </c>
      <c r="Q592" s="31">
        <v>20</v>
      </c>
      <c r="R592" s="31">
        <v>89</v>
      </c>
      <c r="S592" s="31"/>
      <c r="T592" s="24"/>
      <c r="U592" s="24" t="s">
        <v>2480</v>
      </c>
      <c r="V592" s="93" t="s">
        <v>2485</v>
      </c>
      <c r="W592" s="206" t="s">
        <v>2486</v>
      </c>
      <c r="X592" s="10"/>
    </row>
    <row r="593" s="5" customFormat="1" ht="42.75" spans="1:24">
      <c r="A593" s="24">
        <f>SUBTOTAL(103,$B$8:B593)+0</f>
        <v>586</v>
      </c>
      <c r="B593" s="31" t="s">
        <v>2458</v>
      </c>
      <c r="C593" s="31" t="s">
        <v>2487</v>
      </c>
      <c r="D593" s="158" t="s">
        <v>2488</v>
      </c>
      <c r="E593" s="27" t="s">
        <v>50</v>
      </c>
      <c r="F593" s="26" t="s">
        <v>2489</v>
      </c>
      <c r="G593" s="31" t="s">
        <v>36</v>
      </c>
      <c r="H593" s="84">
        <v>50</v>
      </c>
      <c r="I593" s="84">
        <v>50</v>
      </c>
      <c r="J593" s="84"/>
      <c r="K593" s="84" t="s">
        <v>402</v>
      </c>
      <c r="L593" s="89" t="s">
        <v>2490</v>
      </c>
      <c r="M593" s="89"/>
      <c r="N593" s="90">
        <v>1</v>
      </c>
      <c r="O593" s="90">
        <v>15</v>
      </c>
      <c r="P593" s="90">
        <v>75</v>
      </c>
      <c r="Q593" s="90">
        <v>5</v>
      </c>
      <c r="R593" s="90">
        <v>27</v>
      </c>
      <c r="S593" s="90"/>
      <c r="T593" s="90"/>
      <c r="U593" s="182" t="s">
        <v>2491</v>
      </c>
      <c r="V593" s="31" t="s">
        <v>2492</v>
      </c>
      <c r="W593" s="74" t="s">
        <v>2493</v>
      </c>
      <c r="X593" s="10"/>
    </row>
    <row r="594" s="5" customFormat="1" ht="28.5" spans="1:24">
      <c r="A594" s="24">
        <f>SUBTOTAL(103,$B$8:B594)+0</f>
        <v>587</v>
      </c>
      <c r="B594" s="31" t="s">
        <v>2458</v>
      </c>
      <c r="C594" s="31" t="s">
        <v>2487</v>
      </c>
      <c r="D594" s="158" t="s">
        <v>2494</v>
      </c>
      <c r="E594" s="26" t="s">
        <v>50</v>
      </c>
      <c r="F594" s="26" t="s">
        <v>242</v>
      </c>
      <c r="G594" s="31" t="s">
        <v>36</v>
      </c>
      <c r="H594" s="84">
        <v>28</v>
      </c>
      <c r="I594" s="84">
        <v>28</v>
      </c>
      <c r="J594" s="84"/>
      <c r="K594" s="84" t="s">
        <v>402</v>
      </c>
      <c r="L594" s="89" t="s">
        <v>2495</v>
      </c>
      <c r="M594" s="89"/>
      <c r="N594" s="90">
        <v>1</v>
      </c>
      <c r="O594" s="90">
        <v>216</v>
      </c>
      <c r="P594" s="90">
        <v>870</v>
      </c>
      <c r="Q594" s="90">
        <v>88</v>
      </c>
      <c r="R594" s="90">
        <v>366</v>
      </c>
      <c r="S594" s="90"/>
      <c r="T594" s="90"/>
      <c r="U594" s="182" t="s">
        <v>2491</v>
      </c>
      <c r="V594" s="31" t="s">
        <v>2496</v>
      </c>
      <c r="W594" s="75" t="s">
        <v>2497</v>
      </c>
      <c r="X594" s="10"/>
    </row>
    <row r="595" s="5" customFormat="1" ht="57" spans="1:24">
      <c r="A595" s="24">
        <f>SUBTOTAL(103,$B$8:B595)+0</f>
        <v>588</v>
      </c>
      <c r="B595" s="24" t="s">
        <v>2458</v>
      </c>
      <c r="C595" s="24" t="s">
        <v>2498</v>
      </c>
      <c r="D595" s="39" t="s">
        <v>2499</v>
      </c>
      <c r="E595" s="41" t="s">
        <v>50</v>
      </c>
      <c r="F595" s="41" t="s">
        <v>613</v>
      </c>
      <c r="G595" s="24" t="s">
        <v>36</v>
      </c>
      <c r="H595" s="28">
        <v>100</v>
      </c>
      <c r="I595" s="28">
        <v>100</v>
      </c>
      <c r="J595" s="28"/>
      <c r="K595" s="28" t="s">
        <v>402</v>
      </c>
      <c r="L595" s="56" t="s">
        <v>2500</v>
      </c>
      <c r="M595" s="56"/>
      <c r="N595" s="166">
        <v>1</v>
      </c>
      <c r="O595" s="166">
        <v>456</v>
      </c>
      <c r="P595" s="166">
        <v>2059</v>
      </c>
      <c r="Q595" s="166">
        <v>241</v>
      </c>
      <c r="R595" s="166">
        <v>1031</v>
      </c>
      <c r="S595" s="166"/>
      <c r="T595" s="54"/>
      <c r="U595" s="24" t="s">
        <v>2501</v>
      </c>
      <c r="V595" s="24" t="s">
        <v>2502</v>
      </c>
      <c r="W595" s="74" t="s">
        <v>2502</v>
      </c>
      <c r="X595" s="10"/>
    </row>
    <row r="596" s="5" customFormat="1" ht="42.75" spans="1:24">
      <c r="A596" s="24">
        <f>SUBTOTAL(103,$B$8:B596)+0</f>
        <v>589</v>
      </c>
      <c r="B596" s="24" t="s">
        <v>2458</v>
      </c>
      <c r="C596" s="24" t="s">
        <v>2498</v>
      </c>
      <c r="D596" s="39" t="s">
        <v>2503</v>
      </c>
      <c r="E596" s="114" t="s">
        <v>34</v>
      </c>
      <c r="F596" s="41" t="s">
        <v>35</v>
      </c>
      <c r="G596" s="24" t="s">
        <v>36</v>
      </c>
      <c r="H596" s="28">
        <v>240</v>
      </c>
      <c r="I596" s="28">
        <v>240</v>
      </c>
      <c r="J596" s="28"/>
      <c r="K596" s="28" t="s">
        <v>402</v>
      </c>
      <c r="L596" s="56" t="s">
        <v>2504</v>
      </c>
      <c r="M596" s="56"/>
      <c r="N596" s="166">
        <v>1</v>
      </c>
      <c r="O596" s="166">
        <v>456</v>
      </c>
      <c r="P596" s="166">
        <v>2059</v>
      </c>
      <c r="Q596" s="166">
        <v>241</v>
      </c>
      <c r="R596" s="166">
        <v>1031</v>
      </c>
      <c r="S596" s="166"/>
      <c r="T596" s="54"/>
      <c r="U596" s="24" t="s">
        <v>2501</v>
      </c>
      <c r="V596" s="24" t="s">
        <v>2505</v>
      </c>
      <c r="W596" s="74" t="s">
        <v>2506</v>
      </c>
      <c r="X596" s="10"/>
    </row>
    <row r="597" s="5" customFormat="1" ht="42.75" spans="1:24">
      <c r="A597" s="24">
        <f>SUBTOTAL(103,$B$8:B597)+0</f>
        <v>590</v>
      </c>
      <c r="B597" s="24" t="s">
        <v>2458</v>
      </c>
      <c r="C597" s="24" t="s">
        <v>2507</v>
      </c>
      <c r="D597" s="40" t="s">
        <v>2508</v>
      </c>
      <c r="E597" s="114" t="s">
        <v>34</v>
      </c>
      <c r="F597" s="41" t="s">
        <v>35</v>
      </c>
      <c r="G597" s="24" t="s">
        <v>222</v>
      </c>
      <c r="H597" s="28">
        <v>240</v>
      </c>
      <c r="I597" s="28">
        <v>240</v>
      </c>
      <c r="J597" s="28"/>
      <c r="K597" s="28" t="s">
        <v>402</v>
      </c>
      <c r="L597" s="56" t="s">
        <v>2509</v>
      </c>
      <c r="M597" s="56"/>
      <c r="N597" s="166">
        <v>1</v>
      </c>
      <c r="O597" s="166">
        <v>140</v>
      </c>
      <c r="P597" s="166">
        <v>640</v>
      </c>
      <c r="Q597" s="166">
        <v>99</v>
      </c>
      <c r="R597" s="166">
        <v>430</v>
      </c>
      <c r="S597" s="166"/>
      <c r="T597" s="54"/>
      <c r="U597" s="207" t="s">
        <v>2510</v>
      </c>
      <c r="V597" s="24" t="s">
        <v>1282</v>
      </c>
      <c r="W597" s="74" t="s">
        <v>2511</v>
      </c>
      <c r="X597" s="10"/>
    </row>
    <row r="598" s="5" customFormat="1" ht="28.5" spans="1:24">
      <c r="A598" s="24">
        <f>SUBTOTAL(103,$B$8:B598)+0</f>
        <v>591</v>
      </c>
      <c r="B598" s="24" t="s">
        <v>2458</v>
      </c>
      <c r="C598" s="24" t="s">
        <v>2512</v>
      </c>
      <c r="D598" s="39" t="s">
        <v>2513</v>
      </c>
      <c r="E598" s="114" t="s">
        <v>34</v>
      </c>
      <c r="F598" s="41" t="s">
        <v>35</v>
      </c>
      <c r="G598" s="24" t="s">
        <v>36</v>
      </c>
      <c r="H598" s="28">
        <v>500</v>
      </c>
      <c r="I598" s="28">
        <v>500</v>
      </c>
      <c r="J598" s="28"/>
      <c r="K598" s="28" t="s">
        <v>402</v>
      </c>
      <c r="L598" s="56" t="s">
        <v>2514</v>
      </c>
      <c r="M598" s="56"/>
      <c r="N598" s="166">
        <v>1</v>
      </c>
      <c r="O598" s="166">
        <v>117</v>
      </c>
      <c r="P598" s="166">
        <v>527</v>
      </c>
      <c r="Q598" s="166">
        <v>31</v>
      </c>
      <c r="R598" s="166">
        <v>137</v>
      </c>
      <c r="S598" s="166"/>
      <c r="T598" s="54"/>
      <c r="U598" s="24" t="s">
        <v>2515</v>
      </c>
      <c r="V598" s="24" t="s">
        <v>1139</v>
      </c>
      <c r="W598" s="74" t="s">
        <v>2516</v>
      </c>
      <c r="X598" s="10"/>
    </row>
    <row r="599" s="5" customFormat="1" ht="99.75" spans="1:24">
      <c r="A599" s="24">
        <f>SUBTOTAL(103,$B$8:B599)+0</f>
        <v>592</v>
      </c>
      <c r="B599" s="24" t="s">
        <v>2458</v>
      </c>
      <c r="C599" s="24" t="s">
        <v>2517</v>
      </c>
      <c r="D599" s="40" t="s">
        <v>2518</v>
      </c>
      <c r="E599" s="114" t="s">
        <v>34</v>
      </c>
      <c r="F599" s="41" t="s">
        <v>35</v>
      </c>
      <c r="G599" s="24" t="s">
        <v>36</v>
      </c>
      <c r="H599" s="28">
        <v>210</v>
      </c>
      <c r="I599" s="28">
        <v>210</v>
      </c>
      <c r="J599" s="28"/>
      <c r="K599" s="59" t="s">
        <v>402</v>
      </c>
      <c r="L599" s="56" t="s">
        <v>2144</v>
      </c>
      <c r="M599" s="56"/>
      <c r="N599" s="166">
        <v>1</v>
      </c>
      <c r="O599" s="166">
        <v>478</v>
      </c>
      <c r="P599" s="166">
        <v>1949</v>
      </c>
      <c r="Q599" s="166">
        <v>271</v>
      </c>
      <c r="R599" s="166">
        <v>1133</v>
      </c>
      <c r="S599" s="166"/>
      <c r="T599" s="54"/>
      <c r="U599" s="24" t="s">
        <v>2519</v>
      </c>
      <c r="V599" s="25" t="s">
        <v>2520</v>
      </c>
      <c r="W599" s="145" t="s">
        <v>2521</v>
      </c>
      <c r="X599" s="10"/>
    </row>
    <row r="600" s="5" customFormat="1" ht="99.75" spans="1:24">
      <c r="A600" s="24">
        <f>SUBTOTAL(103,$B$8:B600)+0</f>
        <v>593</v>
      </c>
      <c r="B600" s="24" t="s">
        <v>2458</v>
      </c>
      <c r="C600" s="24" t="s">
        <v>2517</v>
      </c>
      <c r="D600" s="40" t="s">
        <v>2522</v>
      </c>
      <c r="E600" s="114" t="s">
        <v>34</v>
      </c>
      <c r="F600" s="41" t="s">
        <v>35</v>
      </c>
      <c r="G600" s="24" t="s">
        <v>36</v>
      </c>
      <c r="H600" s="28">
        <v>120</v>
      </c>
      <c r="I600" s="28">
        <v>120</v>
      </c>
      <c r="J600" s="28"/>
      <c r="K600" s="59" t="s">
        <v>402</v>
      </c>
      <c r="L600" s="56" t="s">
        <v>2523</v>
      </c>
      <c r="M600" s="56"/>
      <c r="N600" s="166">
        <v>1</v>
      </c>
      <c r="O600" s="166">
        <v>478</v>
      </c>
      <c r="P600" s="166">
        <v>1949</v>
      </c>
      <c r="Q600" s="166">
        <v>271</v>
      </c>
      <c r="R600" s="166">
        <v>1133</v>
      </c>
      <c r="S600" s="166"/>
      <c r="T600" s="54"/>
      <c r="U600" s="24" t="s">
        <v>2519</v>
      </c>
      <c r="V600" s="25" t="s">
        <v>2524</v>
      </c>
      <c r="W600" s="145" t="s">
        <v>2521</v>
      </c>
      <c r="X600" s="10"/>
    </row>
    <row r="601" s="5" customFormat="1" ht="42.75" spans="1:24">
      <c r="A601" s="24">
        <f>SUBTOTAL(103,$B$8:B601)+0</f>
        <v>594</v>
      </c>
      <c r="B601" s="24" t="s">
        <v>2458</v>
      </c>
      <c r="C601" s="24" t="s">
        <v>2459</v>
      </c>
      <c r="D601" s="39" t="s">
        <v>2525</v>
      </c>
      <c r="E601" s="114" t="s">
        <v>34</v>
      </c>
      <c r="F601" s="41" t="s">
        <v>35</v>
      </c>
      <c r="G601" s="24" t="s">
        <v>36</v>
      </c>
      <c r="H601" s="28">
        <v>10</v>
      </c>
      <c r="I601" s="28">
        <v>10</v>
      </c>
      <c r="J601" s="28"/>
      <c r="K601" s="28" t="s">
        <v>37</v>
      </c>
      <c r="L601" s="56" t="s">
        <v>2526</v>
      </c>
      <c r="M601" s="56"/>
      <c r="N601" s="166">
        <v>1</v>
      </c>
      <c r="O601" s="166">
        <v>167</v>
      </c>
      <c r="P601" s="166">
        <v>675</v>
      </c>
      <c r="Q601" s="166">
        <v>27</v>
      </c>
      <c r="R601" s="166">
        <v>64</v>
      </c>
      <c r="S601" s="166"/>
      <c r="T601" s="54"/>
      <c r="U601" s="24" t="s">
        <v>2462</v>
      </c>
      <c r="V601" s="24" t="s">
        <v>2463</v>
      </c>
      <c r="W601" s="74" t="s">
        <v>2464</v>
      </c>
      <c r="X601" s="10"/>
    </row>
    <row r="602" s="5" customFormat="1" ht="71.25" spans="1:24">
      <c r="A602" s="24">
        <f>SUBTOTAL(103,$B$8:B602)+0</f>
        <v>595</v>
      </c>
      <c r="B602" s="24" t="s">
        <v>2458</v>
      </c>
      <c r="C602" s="24" t="s">
        <v>2459</v>
      </c>
      <c r="D602" s="39" t="s">
        <v>2527</v>
      </c>
      <c r="E602" s="114" t="s">
        <v>34</v>
      </c>
      <c r="F602" s="41" t="s">
        <v>35</v>
      </c>
      <c r="G602" s="24" t="s">
        <v>36</v>
      </c>
      <c r="H602" s="28">
        <v>38</v>
      </c>
      <c r="I602" s="28">
        <v>38</v>
      </c>
      <c r="J602" s="28"/>
      <c r="K602" s="28" t="s">
        <v>37</v>
      </c>
      <c r="L602" s="56" t="s">
        <v>2528</v>
      </c>
      <c r="M602" s="56"/>
      <c r="N602" s="166">
        <v>1</v>
      </c>
      <c r="O602" s="166">
        <v>50</v>
      </c>
      <c r="P602" s="166">
        <v>200</v>
      </c>
      <c r="Q602" s="166">
        <v>10</v>
      </c>
      <c r="R602" s="166">
        <v>33</v>
      </c>
      <c r="S602" s="166"/>
      <c r="T602" s="54"/>
      <c r="U602" s="24" t="s">
        <v>2462</v>
      </c>
      <c r="V602" s="24" t="s">
        <v>2463</v>
      </c>
      <c r="W602" s="74" t="s">
        <v>2464</v>
      </c>
      <c r="X602" s="10"/>
    </row>
    <row r="603" s="5" customFormat="1" ht="57" spans="1:24">
      <c r="A603" s="24">
        <f>SUBTOTAL(103,$B$8:B603)+0</f>
        <v>596</v>
      </c>
      <c r="B603" s="24" t="s">
        <v>2458</v>
      </c>
      <c r="C603" s="24" t="s">
        <v>2459</v>
      </c>
      <c r="D603" s="39" t="s">
        <v>2529</v>
      </c>
      <c r="E603" s="24" t="s">
        <v>34</v>
      </c>
      <c r="F603" s="24" t="s">
        <v>1631</v>
      </c>
      <c r="G603" s="24" t="s">
        <v>36</v>
      </c>
      <c r="H603" s="28">
        <v>21</v>
      </c>
      <c r="I603" s="28">
        <v>21</v>
      </c>
      <c r="J603" s="28"/>
      <c r="K603" s="28" t="s">
        <v>37</v>
      </c>
      <c r="L603" s="56" t="s">
        <v>2530</v>
      </c>
      <c r="M603" s="56"/>
      <c r="N603" s="166">
        <v>1</v>
      </c>
      <c r="O603" s="166">
        <v>167</v>
      </c>
      <c r="P603" s="166">
        <v>675</v>
      </c>
      <c r="Q603" s="166">
        <v>27</v>
      </c>
      <c r="R603" s="166">
        <v>64</v>
      </c>
      <c r="S603" s="166"/>
      <c r="T603" s="54"/>
      <c r="U603" s="24" t="s">
        <v>2462</v>
      </c>
      <c r="V603" s="24" t="s">
        <v>2531</v>
      </c>
      <c r="W603" s="74" t="s">
        <v>2532</v>
      </c>
      <c r="X603" s="10"/>
    </row>
    <row r="604" s="5" customFormat="1" ht="28.5" spans="1:24">
      <c r="A604" s="24">
        <f>SUBTOTAL(103,$B$8:B604)+0</f>
        <v>597</v>
      </c>
      <c r="B604" s="24" t="s">
        <v>2458</v>
      </c>
      <c r="C604" s="24" t="s">
        <v>2459</v>
      </c>
      <c r="D604" s="39" t="s">
        <v>2533</v>
      </c>
      <c r="E604" s="24" t="s">
        <v>34</v>
      </c>
      <c r="F604" s="24" t="s">
        <v>1631</v>
      </c>
      <c r="G604" s="24" t="s">
        <v>36</v>
      </c>
      <c r="H604" s="28">
        <v>8</v>
      </c>
      <c r="I604" s="28">
        <v>8</v>
      </c>
      <c r="J604" s="28"/>
      <c r="K604" s="28" t="s">
        <v>37</v>
      </c>
      <c r="L604" s="56" t="s">
        <v>2534</v>
      </c>
      <c r="M604" s="56"/>
      <c r="N604" s="166">
        <v>1</v>
      </c>
      <c r="O604" s="166">
        <v>123</v>
      </c>
      <c r="P604" s="166">
        <v>436</v>
      </c>
      <c r="Q604" s="166">
        <v>23</v>
      </c>
      <c r="R604" s="166">
        <v>86</v>
      </c>
      <c r="S604" s="166"/>
      <c r="T604" s="54"/>
      <c r="U604" s="24" t="s">
        <v>2462</v>
      </c>
      <c r="V604" s="24" t="s">
        <v>2531</v>
      </c>
      <c r="W604" s="74" t="s">
        <v>2532</v>
      </c>
      <c r="X604" s="10"/>
    </row>
    <row r="605" s="5" customFormat="1" ht="28.5" spans="1:24">
      <c r="A605" s="24">
        <f>SUBTOTAL(103,$B$8:B605)+0</f>
        <v>598</v>
      </c>
      <c r="B605" s="24" t="s">
        <v>2458</v>
      </c>
      <c r="C605" s="24" t="s">
        <v>2459</v>
      </c>
      <c r="D605" s="39" t="s">
        <v>2535</v>
      </c>
      <c r="E605" s="24" t="s">
        <v>34</v>
      </c>
      <c r="F605" s="24" t="s">
        <v>1631</v>
      </c>
      <c r="G605" s="24" t="s">
        <v>36</v>
      </c>
      <c r="H605" s="28">
        <v>6</v>
      </c>
      <c r="I605" s="28">
        <v>6</v>
      </c>
      <c r="J605" s="28"/>
      <c r="K605" s="28" t="s">
        <v>37</v>
      </c>
      <c r="L605" s="56" t="s">
        <v>2536</v>
      </c>
      <c r="M605" s="56"/>
      <c r="N605" s="166">
        <v>1</v>
      </c>
      <c r="O605" s="166">
        <v>204</v>
      </c>
      <c r="P605" s="166">
        <v>800</v>
      </c>
      <c r="Q605" s="166">
        <v>46</v>
      </c>
      <c r="R605" s="166">
        <v>208</v>
      </c>
      <c r="S605" s="166"/>
      <c r="T605" s="54"/>
      <c r="U605" s="24" t="s">
        <v>2462</v>
      </c>
      <c r="V605" s="24" t="s">
        <v>2531</v>
      </c>
      <c r="W605" s="74" t="s">
        <v>2532</v>
      </c>
      <c r="X605" s="10"/>
    </row>
    <row r="606" s="5" customFormat="1" ht="28.5" spans="1:24">
      <c r="A606" s="24">
        <f>SUBTOTAL(103,$B$8:B606)+0</f>
        <v>599</v>
      </c>
      <c r="B606" s="24" t="s">
        <v>2458</v>
      </c>
      <c r="C606" s="24" t="s">
        <v>2459</v>
      </c>
      <c r="D606" s="39" t="s">
        <v>2537</v>
      </c>
      <c r="E606" s="24" t="s">
        <v>34</v>
      </c>
      <c r="F606" s="24" t="s">
        <v>1631</v>
      </c>
      <c r="G606" s="24" t="s">
        <v>36</v>
      </c>
      <c r="H606" s="28">
        <v>1.2</v>
      </c>
      <c r="I606" s="28">
        <v>1.2</v>
      </c>
      <c r="J606" s="28"/>
      <c r="K606" s="28" t="s">
        <v>37</v>
      </c>
      <c r="L606" s="56" t="s">
        <v>2538</v>
      </c>
      <c r="M606" s="56"/>
      <c r="N606" s="166">
        <v>1</v>
      </c>
      <c r="O606" s="166">
        <v>15</v>
      </c>
      <c r="P606" s="166">
        <v>60</v>
      </c>
      <c r="Q606" s="166">
        <v>2</v>
      </c>
      <c r="R606" s="166">
        <v>7</v>
      </c>
      <c r="S606" s="166"/>
      <c r="T606" s="54"/>
      <c r="U606" s="24" t="s">
        <v>2462</v>
      </c>
      <c r="V606" s="24" t="s">
        <v>2531</v>
      </c>
      <c r="W606" s="74" t="s">
        <v>2532</v>
      </c>
      <c r="X606" s="10"/>
    </row>
    <row r="607" s="5" customFormat="1" ht="71.25" spans="1:24">
      <c r="A607" s="24">
        <f>SUBTOTAL(103,$B$8:B607)+0</f>
        <v>600</v>
      </c>
      <c r="B607" s="24" t="s">
        <v>2458</v>
      </c>
      <c r="C607" s="24" t="s">
        <v>2459</v>
      </c>
      <c r="D607" s="39" t="s">
        <v>2539</v>
      </c>
      <c r="E607" s="114" t="s">
        <v>34</v>
      </c>
      <c r="F607" s="114" t="s">
        <v>2540</v>
      </c>
      <c r="G607" s="24" t="s">
        <v>36</v>
      </c>
      <c r="H607" s="28">
        <v>15</v>
      </c>
      <c r="I607" s="28">
        <v>15</v>
      </c>
      <c r="J607" s="28"/>
      <c r="K607" s="28" t="s">
        <v>37</v>
      </c>
      <c r="L607" s="56" t="s">
        <v>2541</v>
      </c>
      <c r="M607" s="56"/>
      <c r="N607" s="166">
        <v>1</v>
      </c>
      <c r="O607" s="166">
        <v>15</v>
      </c>
      <c r="P607" s="166">
        <v>60</v>
      </c>
      <c r="Q607" s="166">
        <v>2</v>
      </c>
      <c r="R607" s="166">
        <v>7</v>
      </c>
      <c r="S607" s="166"/>
      <c r="T607" s="54"/>
      <c r="U607" s="24" t="s">
        <v>2462</v>
      </c>
      <c r="V607" s="24" t="s">
        <v>2467</v>
      </c>
      <c r="W607" s="74" t="s">
        <v>2468</v>
      </c>
      <c r="X607" s="10"/>
    </row>
    <row r="608" s="5" customFormat="1" ht="42.75" spans="1:24">
      <c r="A608" s="24">
        <f>SUBTOTAL(103,$B$8:B608)+0</f>
        <v>601</v>
      </c>
      <c r="B608" s="24" t="s">
        <v>2458</v>
      </c>
      <c r="C608" s="24" t="s">
        <v>2459</v>
      </c>
      <c r="D608" s="39" t="s">
        <v>2542</v>
      </c>
      <c r="E608" s="24" t="s">
        <v>50</v>
      </c>
      <c r="F608" s="24" t="s">
        <v>946</v>
      </c>
      <c r="G608" s="24" t="s">
        <v>36</v>
      </c>
      <c r="H608" s="28">
        <v>50</v>
      </c>
      <c r="I608" s="28">
        <v>50</v>
      </c>
      <c r="J608" s="28"/>
      <c r="K608" s="28" t="s">
        <v>37</v>
      </c>
      <c r="L608" s="56" t="s">
        <v>2543</v>
      </c>
      <c r="M608" s="56"/>
      <c r="N608" s="166">
        <v>1</v>
      </c>
      <c r="O608" s="166">
        <v>50</v>
      </c>
      <c r="P608" s="166">
        <v>200</v>
      </c>
      <c r="Q608" s="166">
        <v>10</v>
      </c>
      <c r="R608" s="166">
        <v>33</v>
      </c>
      <c r="S608" s="166"/>
      <c r="T608" s="54"/>
      <c r="U608" s="24" t="s">
        <v>2462</v>
      </c>
      <c r="V608" s="31" t="s">
        <v>2544</v>
      </c>
      <c r="W608" s="75" t="s">
        <v>2545</v>
      </c>
      <c r="X608" s="10"/>
    </row>
    <row r="609" s="5" customFormat="1" ht="28.5" spans="1:24">
      <c r="A609" s="24">
        <f>SUBTOTAL(103,$B$8:B609)+0</f>
        <v>602</v>
      </c>
      <c r="B609" s="24" t="s">
        <v>2458</v>
      </c>
      <c r="C609" s="24" t="s">
        <v>2459</v>
      </c>
      <c r="D609" s="39" t="s">
        <v>2546</v>
      </c>
      <c r="E609" s="24" t="s">
        <v>34</v>
      </c>
      <c r="F609" s="24" t="s">
        <v>2540</v>
      </c>
      <c r="G609" s="24" t="s">
        <v>36</v>
      </c>
      <c r="H609" s="28">
        <v>50</v>
      </c>
      <c r="I609" s="28">
        <v>50</v>
      </c>
      <c r="J609" s="28"/>
      <c r="K609" s="28" t="s">
        <v>37</v>
      </c>
      <c r="L609" s="56" t="s">
        <v>2547</v>
      </c>
      <c r="M609" s="56"/>
      <c r="N609" s="166">
        <v>1</v>
      </c>
      <c r="O609" s="166">
        <v>536</v>
      </c>
      <c r="P609" s="166">
        <v>2239</v>
      </c>
      <c r="Q609" s="166">
        <v>215</v>
      </c>
      <c r="R609" s="166">
        <v>700</v>
      </c>
      <c r="S609" s="166"/>
      <c r="T609" s="54"/>
      <c r="U609" s="24" t="s">
        <v>2462</v>
      </c>
      <c r="V609" s="24" t="s">
        <v>2548</v>
      </c>
      <c r="W609" s="74" t="s">
        <v>2549</v>
      </c>
      <c r="X609" s="10"/>
    </row>
    <row r="610" s="5" customFormat="1" ht="42.75" spans="1:24">
      <c r="A610" s="24">
        <f>SUBTOTAL(103,$B$8:B610)+0</f>
        <v>603</v>
      </c>
      <c r="B610" s="24" t="s">
        <v>2458</v>
      </c>
      <c r="C610" s="24" t="s">
        <v>2469</v>
      </c>
      <c r="D610" s="40" t="s">
        <v>2550</v>
      </c>
      <c r="E610" s="114" t="s">
        <v>34</v>
      </c>
      <c r="F610" s="41" t="s">
        <v>35</v>
      </c>
      <c r="G610" s="24" t="s">
        <v>36</v>
      </c>
      <c r="H610" s="28">
        <v>100</v>
      </c>
      <c r="I610" s="28">
        <v>100</v>
      </c>
      <c r="J610" s="28"/>
      <c r="K610" s="59" t="s">
        <v>37</v>
      </c>
      <c r="L610" s="56" t="s">
        <v>2551</v>
      </c>
      <c r="M610" s="56"/>
      <c r="N610" s="166">
        <v>1</v>
      </c>
      <c r="O610" s="166">
        <v>104</v>
      </c>
      <c r="P610" s="166">
        <v>647</v>
      </c>
      <c r="Q610" s="166">
        <v>37</v>
      </c>
      <c r="R610" s="166">
        <v>228</v>
      </c>
      <c r="S610" s="166"/>
      <c r="T610" s="54"/>
      <c r="U610" s="24" t="s">
        <v>2472</v>
      </c>
      <c r="V610" s="24" t="s">
        <v>2552</v>
      </c>
      <c r="W610" s="74" t="s">
        <v>2474</v>
      </c>
      <c r="X610" s="10"/>
    </row>
    <row r="611" s="5" customFormat="1" ht="42.75" spans="1:24">
      <c r="A611" s="24">
        <f>SUBTOTAL(103,$B$8:B611)+0</f>
        <v>604</v>
      </c>
      <c r="B611" s="24" t="s">
        <v>2458</v>
      </c>
      <c r="C611" s="24" t="s">
        <v>2469</v>
      </c>
      <c r="D611" s="40" t="s">
        <v>2553</v>
      </c>
      <c r="E611" s="114" t="s">
        <v>34</v>
      </c>
      <c r="F611" s="41" t="s">
        <v>35</v>
      </c>
      <c r="G611" s="24" t="s">
        <v>36</v>
      </c>
      <c r="H611" s="28">
        <v>125</v>
      </c>
      <c r="I611" s="28">
        <v>125</v>
      </c>
      <c r="J611" s="28"/>
      <c r="K611" s="59" t="s">
        <v>37</v>
      </c>
      <c r="L611" s="56" t="s">
        <v>2554</v>
      </c>
      <c r="M611" s="56"/>
      <c r="N611" s="166">
        <v>1</v>
      </c>
      <c r="O611" s="166">
        <v>61</v>
      </c>
      <c r="P611" s="166">
        <v>308</v>
      </c>
      <c r="Q611" s="166">
        <v>61</v>
      </c>
      <c r="R611" s="166">
        <v>308</v>
      </c>
      <c r="S611" s="166"/>
      <c r="T611" s="54"/>
      <c r="U611" s="24" t="s">
        <v>2472</v>
      </c>
      <c r="V611" s="24" t="s">
        <v>2473</v>
      </c>
      <c r="W611" s="74" t="s">
        <v>2474</v>
      </c>
      <c r="X611" s="10"/>
    </row>
    <row r="612" s="5" customFormat="1" ht="57" spans="1:24">
      <c r="A612" s="24">
        <f>SUBTOTAL(103,$B$8:B612)+0</f>
        <v>605</v>
      </c>
      <c r="B612" s="24" t="s">
        <v>2458</v>
      </c>
      <c r="C612" s="24" t="s">
        <v>2469</v>
      </c>
      <c r="D612" s="40" t="s">
        <v>2555</v>
      </c>
      <c r="E612" s="56" t="s">
        <v>50</v>
      </c>
      <c r="F612" s="56" t="s">
        <v>2556</v>
      </c>
      <c r="G612" s="24" t="s">
        <v>36</v>
      </c>
      <c r="H612" s="28">
        <v>10</v>
      </c>
      <c r="I612" s="28">
        <v>10</v>
      </c>
      <c r="J612" s="28"/>
      <c r="K612" s="59" t="s">
        <v>37</v>
      </c>
      <c r="L612" s="56" t="s">
        <v>2557</v>
      </c>
      <c r="M612" s="56"/>
      <c r="N612" s="166">
        <v>1</v>
      </c>
      <c r="O612" s="166">
        <v>770</v>
      </c>
      <c r="P612" s="166">
        <v>4241</v>
      </c>
      <c r="Q612" s="166">
        <v>281</v>
      </c>
      <c r="R612" s="166">
        <v>1664</v>
      </c>
      <c r="S612" s="166"/>
      <c r="T612" s="54"/>
      <c r="U612" s="24" t="s">
        <v>2472</v>
      </c>
      <c r="V612" s="24" t="s">
        <v>2558</v>
      </c>
      <c r="W612" s="74" t="s">
        <v>2474</v>
      </c>
      <c r="X612" s="10"/>
    </row>
    <row r="613" s="5" customFormat="1" ht="57" spans="1:24">
      <c r="A613" s="24">
        <f>SUBTOTAL(103,$B$8:B613)+0</f>
        <v>606</v>
      </c>
      <c r="B613" s="24" t="s">
        <v>2458</v>
      </c>
      <c r="C613" s="24" t="s">
        <v>2469</v>
      </c>
      <c r="D613" s="40" t="s">
        <v>2559</v>
      </c>
      <c r="E613" s="56" t="s">
        <v>50</v>
      </c>
      <c r="F613" s="56" t="s">
        <v>2556</v>
      </c>
      <c r="G613" s="24" t="s">
        <v>36</v>
      </c>
      <c r="H613" s="28">
        <v>120</v>
      </c>
      <c r="I613" s="28">
        <v>120</v>
      </c>
      <c r="J613" s="28"/>
      <c r="K613" s="59" t="s">
        <v>37</v>
      </c>
      <c r="L613" s="56" t="s">
        <v>2560</v>
      </c>
      <c r="M613" s="56"/>
      <c r="N613" s="166">
        <v>1</v>
      </c>
      <c r="O613" s="166">
        <v>770</v>
      </c>
      <c r="P613" s="166">
        <v>4241</v>
      </c>
      <c r="Q613" s="166">
        <v>281</v>
      </c>
      <c r="R613" s="166">
        <v>1664</v>
      </c>
      <c r="S613" s="166"/>
      <c r="T613" s="54"/>
      <c r="U613" s="24" t="s">
        <v>2472</v>
      </c>
      <c r="V613" s="24" t="s">
        <v>2561</v>
      </c>
      <c r="W613" s="74" t="s">
        <v>2474</v>
      </c>
      <c r="X613" s="10"/>
    </row>
    <row r="614" s="5" customFormat="1" ht="42.75" spans="1:24">
      <c r="A614" s="24">
        <f>SUBTOTAL(103,$B$8:B614)+0</f>
        <v>607</v>
      </c>
      <c r="B614" s="24" t="s">
        <v>2458</v>
      </c>
      <c r="C614" s="24" t="s">
        <v>2469</v>
      </c>
      <c r="D614" s="40" t="s">
        <v>2562</v>
      </c>
      <c r="E614" s="56" t="s">
        <v>34</v>
      </c>
      <c r="F614" s="41" t="s">
        <v>1631</v>
      </c>
      <c r="G614" s="24" t="s">
        <v>36</v>
      </c>
      <c r="H614" s="28">
        <v>20</v>
      </c>
      <c r="I614" s="28">
        <v>20</v>
      </c>
      <c r="J614" s="28"/>
      <c r="K614" s="59" t="s">
        <v>37</v>
      </c>
      <c r="L614" s="56" t="s">
        <v>2563</v>
      </c>
      <c r="M614" s="56"/>
      <c r="N614" s="166">
        <v>1</v>
      </c>
      <c r="O614" s="166">
        <v>61</v>
      </c>
      <c r="P614" s="166">
        <v>308</v>
      </c>
      <c r="Q614" s="166">
        <v>61</v>
      </c>
      <c r="R614" s="166">
        <v>308</v>
      </c>
      <c r="S614" s="166"/>
      <c r="T614" s="54"/>
      <c r="U614" s="24" t="s">
        <v>2472</v>
      </c>
      <c r="V614" s="24" t="s">
        <v>2564</v>
      </c>
      <c r="W614" s="74" t="s">
        <v>2565</v>
      </c>
      <c r="X614" s="10"/>
    </row>
    <row r="615" s="5" customFormat="1" ht="28.5" spans="1:24">
      <c r="A615" s="24">
        <f>SUBTOTAL(103,$B$8:B615)+0</f>
        <v>608</v>
      </c>
      <c r="B615" s="24" t="s">
        <v>2458</v>
      </c>
      <c r="C615" s="24" t="s">
        <v>2469</v>
      </c>
      <c r="D615" s="40" t="s">
        <v>2566</v>
      </c>
      <c r="E615" s="56" t="s">
        <v>34</v>
      </c>
      <c r="F615" s="41" t="s">
        <v>1631</v>
      </c>
      <c r="G615" s="24" t="s">
        <v>36</v>
      </c>
      <c r="H615" s="28">
        <v>13</v>
      </c>
      <c r="I615" s="28">
        <v>13</v>
      </c>
      <c r="J615" s="28"/>
      <c r="K615" s="59" t="s">
        <v>37</v>
      </c>
      <c r="L615" s="56" t="s">
        <v>2567</v>
      </c>
      <c r="M615" s="56"/>
      <c r="N615" s="166">
        <v>1</v>
      </c>
      <c r="O615" s="166">
        <v>93</v>
      </c>
      <c r="P615" s="166">
        <v>580</v>
      </c>
      <c r="Q615" s="166">
        <v>13</v>
      </c>
      <c r="R615" s="166">
        <v>77</v>
      </c>
      <c r="S615" s="166"/>
      <c r="T615" s="54"/>
      <c r="U615" s="24" t="s">
        <v>2472</v>
      </c>
      <c r="V615" s="24" t="s">
        <v>2568</v>
      </c>
      <c r="W615" s="74" t="s">
        <v>2565</v>
      </c>
      <c r="X615" s="10"/>
    </row>
    <row r="616" s="5" customFormat="1" ht="42.75" spans="1:24">
      <c r="A616" s="24">
        <f>SUBTOTAL(103,$B$8:B616)+0</f>
        <v>609</v>
      </c>
      <c r="B616" s="24" t="s">
        <v>2458</v>
      </c>
      <c r="C616" s="24" t="s">
        <v>2469</v>
      </c>
      <c r="D616" s="40" t="s">
        <v>2569</v>
      </c>
      <c r="E616" s="56" t="s">
        <v>34</v>
      </c>
      <c r="F616" s="41" t="s">
        <v>1631</v>
      </c>
      <c r="G616" s="24" t="s">
        <v>36</v>
      </c>
      <c r="H616" s="28">
        <v>26</v>
      </c>
      <c r="I616" s="28">
        <v>26</v>
      </c>
      <c r="J616" s="28"/>
      <c r="K616" s="59" t="s">
        <v>37</v>
      </c>
      <c r="L616" s="56" t="s">
        <v>2570</v>
      </c>
      <c r="M616" s="56"/>
      <c r="N616" s="166">
        <v>1</v>
      </c>
      <c r="O616" s="166">
        <v>61</v>
      </c>
      <c r="P616" s="166">
        <v>308</v>
      </c>
      <c r="Q616" s="166">
        <v>61</v>
      </c>
      <c r="R616" s="166">
        <v>308</v>
      </c>
      <c r="S616" s="166"/>
      <c r="T616" s="54"/>
      <c r="U616" s="24" t="s">
        <v>2472</v>
      </c>
      <c r="V616" s="24" t="s">
        <v>2571</v>
      </c>
      <c r="W616" s="74" t="s">
        <v>2565</v>
      </c>
      <c r="X616" s="10"/>
    </row>
    <row r="617" s="5" customFormat="1" ht="42.75" spans="1:24">
      <c r="A617" s="24">
        <f>SUBTOTAL(103,$B$8:B617)+0</f>
        <v>610</v>
      </c>
      <c r="B617" s="24" t="s">
        <v>2458</v>
      </c>
      <c r="C617" s="24" t="s">
        <v>2469</v>
      </c>
      <c r="D617" s="40" t="s">
        <v>2572</v>
      </c>
      <c r="E617" s="56" t="s">
        <v>34</v>
      </c>
      <c r="F617" s="41" t="s">
        <v>1631</v>
      </c>
      <c r="G617" s="24" t="s">
        <v>36</v>
      </c>
      <c r="H617" s="28">
        <v>20</v>
      </c>
      <c r="I617" s="28">
        <v>20</v>
      </c>
      <c r="J617" s="28"/>
      <c r="K617" s="59" t="s">
        <v>37</v>
      </c>
      <c r="L617" s="56" t="s">
        <v>2573</v>
      </c>
      <c r="M617" s="91"/>
      <c r="N617" s="166">
        <v>1</v>
      </c>
      <c r="O617" s="91">
        <v>74</v>
      </c>
      <c r="P617" s="91">
        <v>440</v>
      </c>
      <c r="Q617" s="91">
        <v>38</v>
      </c>
      <c r="R617" s="91">
        <v>211</v>
      </c>
      <c r="S617" s="91"/>
      <c r="T617" s="27"/>
      <c r="U617" s="24" t="s">
        <v>2472</v>
      </c>
      <c r="V617" s="24" t="s">
        <v>2574</v>
      </c>
      <c r="W617" s="74" t="s">
        <v>2565</v>
      </c>
      <c r="X617" s="10"/>
    </row>
    <row r="618" s="5" customFormat="1" ht="28.5" spans="1:24">
      <c r="A618" s="24">
        <f>SUBTOTAL(103,$B$8:B618)+0</f>
        <v>611</v>
      </c>
      <c r="B618" s="24" t="s">
        <v>2458</v>
      </c>
      <c r="C618" s="24" t="s">
        <v>2469</v>
      </c>
      <c r="D618" s="40" t="s">
        <v>2575</v>
      </c>
      <c r="E618" s="56" t="s">
        <v>34</v>
      </c>
      <c r="F618" s="41" t="s">
        <v>1631</v>
      </c>
      <c r="G618" s="24" t="s">
        <v>36</v>
      </c>
      <c r="H618" s="28">
        <v>13</v>
      </c>
      <c r="I618" s="28">
        <v>13</v>
      </c>
      <c r="J618" s="28"/>
      <c r="K618" s="59" t="s">
        <v>37</v>
      </c>
      <c r="L618" s="56" t="s">
        <v>2576</v>
      </c>
      <c r="M618" s="91"/>
      <c r="N618" s="166">
        <v>1</v>
      </c>
      <c r="O618" s="91">
        <v>102</v>
      </c>
      <c r="P618" s="91">
        <v>640</v>
      </c>
      <c r="Q618" s="91">
        <v>17</v>
      </c>
      <c r="R618" s="91">
        <v>88</v>
      </c>
      <c r="S618" s="91"/>
      <c r="T618" s="27"/>
      <c r="U618" s="24" t="s">
        <v>2472</v>
      </c>
      <c r="V618" s="24" t="s">
        <v>2577</v>
      </c>
      <c r="W618" s="74" t="s">
        <v>2565</v>
      </c>
      <c r="X618" s="10"/>
    </row>
    <row r="619" s="5" customFormat="1" ht="28.5" spans="1:24">
      <c r="A619" s="24">
        <f>SUBTOTAL(103,$B$8:B619)+0</f>
        <v>612</v>
      </c>
      <c r="B619" s="24" t="s">
        <v>2458</v>
      </c>
      <c r="C619" s="24" t="s">
        <v>2469</v>
      </c>
      <c r="D619" s="40" t="s">
        <v>2578</v>
      </c>
      <c r="E619" s="56" t="s">
        <v>34</v>
      </c>
      <c r="F619" s="41" t="s">
        <v>1631</v>
      </c>
      <c r="G619" s="24" t="s">
        <v>36</v>
      </c>
      <c r="H619" s="28">
        <v>13</v>
      </c>
      <c r="I619" s="28">
        <v>13</v>
      </c>
      <c r="J619" s="28"/>
      <c r="K619" s="59" t="s">
        <v>37</v>
      </c>
      <c r="L619" s="56" t="s">
        <v>2579</v>
      </c>
      <c r="M619" s="91"/>
      <c r="N619" s="166">
        <v>1</v>
      </c>
      <c r="O619" s="91">
        <v>102</v>
      </c>
      <c r="P619" s="91">
        <v>640</v>
      </c>
      <c r="Q619" s="91">
        <v>17</v>
      </c>
      <c r="R619" s="91">
        <v>88</v>
      </c>
      <c r="S619" s="91"/>
      <c r="T619" s="27"/>
      <c r="U619" s="24" t="s">
        <v>2472</v>
      </c>
      <c r="V619" s="24" t="s">
        <v>2580</v>
      </c>
      <c r="W619" s="74" t="s">
        <v>2565</v>
      </c>
      <c r="X619" s="10"/>
    </row>
    <row r="620" s="5" customFormat="1" ht="42.75" spans="1:24">
      <c r="A620" s="24">
        <f>SUBTOTAL(103,$B$8:B620)+0</f>
        <v>613</v>
      </c>
      <c r="B620" s="24" t="s">
        <v>2458</v>
      </c>
      <c r="C620" s="24" t="s">
        <v>2469</v>
      </c>
      <c r="D620" s="40" t="s">
        <v>2581</v>
      </c>
      <c r="E620" s="56" t="s">
        <v>34</v>
      </c>
      <c r="F620" s="41" t="s">
        <v>1631</v>
      </c>
      <c r="G620" s="24" t="s">
        <v>36</v>
      </c>
      <c r="H620" s="28">
        <v>4</v>
      </c>
      <c r="I620" s="28">
        <v>4</v>
      </c>
      <c r="J620" s="28"/>
      <c r="K620" s="59" t="s">
        <v>37</v>
      </c>
      <c r="L620" s="56" t="s">
        <v>2582</v>
      </c>
      <c r="M620" s="91"/>
      <c r="N620" s="166">
        <v>1</v>
      </c>
      <c r="O620" s="91">
        <v>52</v>
      </c>
      <c r="P620" s="91">
        <v>367</v>
      </c>
      <c r="Q620" s="91">
        <v>14</v>
      </c>
      <c r="R620" s="91">
        <v>104</v>
      </c>
      <c r="S620" s="91"/>
      <c r="T620" s="27"/>
      <c r="U620" s="24" t="s">
        <v>2472</v>
      </c>
      <c r="V620" s="24" t="s">
        <v>2583</v>
      </c>
      <c r="W620" s="74" t="s">
        <v>2565</v>
      </c>
      <c r="X620" s="10"/>
    </row>
    <row r="621" s="5" customFormat="1" ht="71.25" spans="1:24">
      <c r="A621" s="24">
        <f>SUBTOTAL(103,$B$8:B621)+0</f>
        <v>614</v>
      </c>
      <c r="B621" s="24" t="s">
        <v>2458</v>
      </c>
      <c r="C621" s="24" t="s">
        <v>2477</v>
      </c>
      <c r="D621" s="39" t="s">
        <v>2584</v>
      </c>
      <c r="E621" s="114" t="s">
        <v>34</v>
      </c>
      <c r="F621" s="41" t="s">
        <v>35</v>
      </c>
      <c r="G621" s="24" t="s">
        <v>36</v>
      </c>
      <c r="H621" s="28">
        <v>70</v>
      </c>
      <c r="I621" s="28">
        <v>70</v>
      </c>
      <c r="J621" s="28"/>
      <c r="K621" s="28" t="s">
        <v>37</v>
      </c>
      <c r="L621" s="56" t="s">
        <v>2585</v>
      </c>
      <c r="M621" s="56"/>
      <c r="N621" s="166">
        <v>1</v>
      </c>
      <c r="O621" s="166">
        <v>54</v>
      </c>
      <c r="P621" s="166">
        <v>235</v>
      </c>
      <c r="Q621" s="166">
        <v>17</v>
      </c>
      <c r="R621" s="166">
        <v>69</v>
      </c>
      <c r="S621" s="166"/>
      <c r="T621" s="54"/>
      <c r="U621" s="24" t="s">
        <v>2480</v>
      </c>
      <c r="V621" s="24" t="s">
        <v>2586</v>
      </c>
      <c r="W621" s="178" t="s">
        <v>2587</v>
      </c>
      <c r="X621" s="10"/>
    </row>
    <row r="622" s="5" customFormat="1" ht="42.75" spans="1:24">
      <c r="A622" s="24">
        <f>SUBTOTAL(103,$B$8:B622)+0</f>
        <v>615</v>
      </c>
      <c r="B622" s="24" t="s">
        <v>2458</v>
      </c>
      <c r="C622" s="24" t="s">
        <v>2477</v>
      </c>
      <c r="D622" s="39" t="s">
        <v>2588</v>
      </c>
      <c r="E622" s="24" t="s">
        <v>50</v>
      </c>
      <c r="F622" s="24" t="s">
        <v>613</v>
      </c>
      <c r="G622" s="24" t="s">
        <v>36</v>
      </c>
      <c r="H622" s="29">
        <v>10</v>
      </c>
      <c r="I622" s="29">
        <v>10</v>
      </c>
      <c r="J622" s="28"/>
      <c r="K622" s="28" t="s">
        <v>37</v>
      </c>
      <c r="L622" s="56" t="s">
        <v>2589</v>
      </c>
      <c r="M622" s="56"/>
      <c r="N622" s="166">
        <v>1</v>
      </c>
      <c r="O622" s="166">
        <v>172</v>
      </c>
      <c r="P622" s="166">
        <v>764</v>
      </c>
      <c r="Q622" s="166">
        <v>36</v>
      </c>
      <c r="R622" s="166">
        <v>155</v>
      </c>
      <c r="S622" s="166"/>
      <c r="T622" s="54"/>
      <c r="U622" s="24" t="s">
        <v>2480</v>
      </c>
      <c r="V622" s="24" t="s">
        <v>2590</v>
      </c>
      <c r="W622" s="178" t="s">
        <v>2591</v>
      </c>
      <c r="X622" s="10"/>
    </row>
    <row r="623" s="5" customFormat="1" ht="71.25" spans="1:24">
      <c r="A623" s="24">
        <f>SUBTOTAL(103,$B$8:B623)+0</f>
        <v>616</v>
      </c>
      <c r="B623" s="24" t="s">
        <v>2458</v>
      </c>
      <c r="C623" s="24" t="s">
        <v>2477</v>
      </c>
      <c r="D623" s="39" t="s">
        <v>2592</v>
      </c>
      <c r="E623" s="114" t="s">
        <v>34</v>
      </c>
      <c r="F623" s="41" t="s">
        <v>35</v>
      </c>
      <c r="G623" s="24" t="s">
        <v>36</v>
      </c>
      <c r="H623" s="29">
        <v>100</v>
      </c>
      <c r="I623" s="29">
        <v>100</v>
      </c>
      <c r="J623" s="28"/>
      <c r="K623" s="28" t="s">
        <v>37</v>
      </c>
      <c r="L623" s="56" t="s">
        <v>2593</v>
      </c>
      <c r="M623" s="56"/>
      <c r="N623" s="166">
        <v>1</v>
      </c>
      <c r="O623" s="166">
        <v>130</v>
      </c>
      <c r="P623" s="166">
        <v>580</v>
      </c>
      <c r="Q623" s="166">
        <v>47</v>
      </c>
      <c r="R623" s="166">
        <v>196</v>
      </c>
      <c r="S623" s="166"/>
      <c r="T623" s="54"/>
      <c r="U623" s="24" t="s">
        <v>2480</v>
      </c>
      <c r="V623" s="24" t="s">
        <v>2594</v>
      </c>
      <c r="W623" s="178" t="s">
        <v>2587</v>
      </c>
      <c r="X623" s="10"/>
    </row>
    <row r="624" s="5" customFormat="1" ht="57" spans="1:24">
      <c r="A624" s="24">
        <f>SUBTOTAL(103,$B$8:B624)+0</f>
        <v>617</v>
      </c>
      <c r="B624" s="24" t="s">
        <v>2458</v>
      </c>
      <c r="C624" s="24" t="s">
        <v>2477</v>
      </c>
      <c r="D624" s="39" t="s">
        <v>2595</v>
      </c>
      <c r="E624" s="24" t="s">
        <v>50</v>
      </c>
      <c r="F624" s="24" t="s">
        <v>946</v>
      </c>
      <c r="G624" s="24" t="s">
        <v>36</v>
      </c>
      <c r="H624" s="28">
        <v>10</v>
      </c>
      <c r="I624" s="28">
        <v>10</v>
      </c>
      <c r="J624" s="28"/>
      <c r="K624" s="28" t="s">
        <v>37</v>
      </c>
      <c r="L624" s="56" t="s">
        <v>2596</v>
      </c>
      <c r="M624" s="56"/>
      <c r="N624" s="166">
        <v>1</v>
      </c>
      <c r="O624" s="166">
        <v>172</v>
      </c>
      <c r="P624" s="166">
        <v>764</v>
      </c>
      <c r="Q624" s="166">
        <v>36</v>
      </c>
      <c r="R624" s="166">
        <v>155</v>
      </c>
      <c r="S624" s="166"/>
      <c r="T624" s="54"/>
      <c r="U624" s="24" t="s">
        <v>2480</v>
      </c>
      <c r="V624" s="31" t="s">
        <v>2597</v>
      </c>
      <c r="W624" s="206" t="s">
        <v>2598</v>
      </c>
      <c r="X624" s="10"/>
    </row>
    <row r="625" s="5" customFormat="1" ht="57" spans="1:24">
      <c r="A625" s="24">
        <f>SUBTOTAL(103,$B$8:B625)+0</f>
        <v>618</v>
      </c>
      <c r="B625" s="24" t="s">
        <v>2458</v>
      </c>
      <c r="C625" s="24" t="s">
        <v>2477</v>
      </c>
      <c r="D625" s="39" t="s">
        <v>2599</v>
      </c>
      <c r="E625" s="24" t="s">
        <v>50</v>
      </c>
      <c r="F625" s="24" t="s">
        <v>946</v>
      </c>
      <c r="G625" s="24" t="s">
        <v>36</v>
      </c>
      <c r="H625" s="28">
        <v>13</v>
      </c>
      <c r="I625" s="28">
        <v>13</v>
      </c>
      <c r="J625" s="28"/>
      <c r="K625" s="28" t="s">
        <v>37</v>
      </c>
      <c r="L625" s="56" t="s">
        <v>2600</v>
      </c>
      <c r="M625" s="56"/>
      <c r="N625" s="166">
        <v>1</v>
      </c>
      <c r="O625" s="166">
        <v>130</v>
      </c>
      <c r="P625" s="166">
        <v>580</v>
      </c>
      <c r="Q625" s="166">
        <v>47</v>
      </c>
      <c r="R625" s="166">
        <v>196</v>
      </c>
      <c r="S625" s="166"/>
      <c r="T625" s="54"/>
      <c r="U625" s="24" t="s">
        <v>2480</v>
      </c>
      <c r="V625" s="31" t="s">
        <v>2597</v>
      </c>
      <c r="W625" s="206" t="s">
        <v>2598</v>
      </c>
      <c r="X625" s="10"/>
    </row>
    <row r="626" s="5" customFormat="1" ht="42.75" spans="1:24">
      <c r="A626" s="24">
        <f>SUBTOTAL(103,$B$8:B626)+0</f>
        <v>619</v>
      </c>
      <c r="B626" s="24" t="s">
        <v>2458</v>
      </c>
      <c r="C626" s="24" t="s">
        <v>2477</v>
      </c>
      <c r="D626" s="25" t="s">
        <v>2601</v>
      </c>
      <c r="E626" s="24" t="s">
        <v>136</v>
      </c>
      <c r="F626" s="24" t="s">
        <v>242</v>
      </c>
      <c r="G626" s="24" t="s">
        <v>36</v>
      </c>
      <c r="H626" s="29">
        <v>35</v>
      </c>
      <c r="I626" s="29">
        <v>35</v>
      </c>
      <c r="J626" s="29"/>
      <c r="K626" s="101" t="s">
        <v>37</v>
      </c>
      <c r="L626" s="24" t="s">
        <v>2602</v>
      </c>
      <c r="M626" s="56"/>
      <c r="N626" s="166">
        <v>1</v>
      </c>
      <c r="O626" s="166">
        <v>421</v>
      </c>
      <c r="P626" s="166">
        <v>1874</v>
      </c>
      <c r="Q626" s="166">
        <v>120</v>
      </c>
      <c r="R626" s="166">
        <v>509</v>
      </c>
      <c r="S626" s="166"/>
      <c r="T626" s="54"/>
      <c r="U626" s="24" t="s">
        <v>2480</v>
      </c>
      <c r="V626" s="24" t="s">
        <v>2603</v>
      </c>
      <c r="W626" s="74" t="s">
        <v>2604</v>
      </c>
      <c r="X626" s="10"/>
    </row>
    <row r="627" s="5" customFormat="1" ht="42.75" spans="1:24">
      <c r="A627" s="24">
        <f>SUBTOTAL(103,$B$8:B627)+0</f>
        <v>620</v>
      </c>
      <c r="B627" s="24" t="s">
        <v>2458</v>
      </c>
      <c r="C627" s="24" t="s">
        <v>2477</v>
      </c>
      <c r="D627" s="25" t="s">
        <v>2605</v>
      </c>
      <c r="E627" s="24" t="s">
        <v>50</v>
      </c>
      <c r="F627" s="24" t="s">
        <v>51</v>
      </c>
      <c r="G627" s="24" t="s">
        <v>36</v>
      </c>
      <c r="H627" s="29">
        <v>15</v>
      </c>
      <c r="I627" s="29">
        <v>15</v>
      </c>
      <c r="J627" s="29"/>
      <c r="K627" s="101" t="s">
        <v>37</v>
      </c>
      <c r="L627" s="24" t="s">
        <v>2606</v>
      </c>
      <c r="M627" s="56"/>
      <c r="N627" s="166">
        <v>1</v>
      </c>
      <c r="O627" s="31">
        <v>68</v>
      </c>
      <c r="P627" s="31">
        <v>295</v>
      </c>
      <c r="Q627" s="31">
        <v>20</v>
      </c>
      <c r="R627" s="31">
        <v>89</v>
      </c>
      <c r="S627" s="31"/>
      <c r="T627" s="24"/>
      <c r="U627" s="24" t="s">
        <v>2480</v>
      </c>
      <c r="V627" s="24" t="s">
        <v>2607</v>
      </c>
      <c r="W627" s="74" t="s">
        <v>2608</v>
      </c>
      <c r="X627" s="10"/>
    </row>
    <row r="628" s="5" customFormat="1" ht="40.5" spans="1:24">
      <c r="A628" s="24">
        <f>SUBTOTAL(103,$B$8:B628)+0</f>
        <v>621</v>
      </c>
      <c r="B628" s="24" t="s">
        <v>2458</v>
      </c>
      <c r="C628" s="128" t="s">
        <v>2477</v>
      </c>
      <c r="D628" s="25" t="s">
        <v>2609</v>
      </c>
      <c r="E628" s="128" t="s">
        <v>50</v>
      </c>
      <c r="F628" s="128" t="s">
        <v>51</v>
      </c>
      <c r="G628" s="128" t="s">
        <v>36</v>
      </c>
      <c r="H628" s="123">
        <v>12</v>
      </c>
      <c r="I628" s="123">
        <v>12</v>
      </c>
      <c r="J628" s="123"/>
      <c r="K628" s="127" t="s">
        <v>37</v>
      </c>
      <c r="L628" s="128" t="s">
        <v>2610</v>
      </c>
      <c r="M628" s="136"/>
      <c r="N628" s="136">
        <v>1</v>
      </c>
      <c r="O628" s="203">
        <v>172</v>
      </c>
      <c r="P628" s="203">
        <v>764</v>
      </c>
      <c r="Q628" s="203">
        <v>36</v>
      </c>
      <c r="R628" s="203">
        <v>155</v>
      </c>
      <c r="S628" s="203"/>
      <c r="T628" s="142"/>
      <c r="U628" s="128" t="s">
        <v>2480</v>
      </c>
      <c r="V628" s="128" t="s">
        <v>2607</v>
      </c>
      <c r="W628" s="132" t="s">
        <v>2611</v>
      </c>
      <c r="X628" s="10"/>
    </row>
    <row r="629" s="5" customFormat="1" ht="42.75" spans="1:24">
      <c r="A629" s="24">
        <f>SUBTOTAL(103,$B$8:B629)+0</f>
        <v>622</v>
      </c>
      <c r="B629" s="24" t="s">
        <v>2458</v>
      </c>
      <c r="C629" s="24" t="s">
        <v>2477</v>
      </c>
      <c r="D629" s="25" t="s">
        <v>2612</v>
      </c>
      <c r="E629" s="56" t="s">
        <v>50</v>
      </c>
      <c r="F629" s="24" t="s">
        <v>51</v>
      </c>
      <c r="G629" s="24" t="s">
        <v>36</v>
      </c>
      <c r="H629" s="29">
        <v>80</v>
      </c>
      <c r="I629" s="29">
        <v>80</v>
      </c>
      <c r="J629" s="29"/>
      <c r="K629" s="101" t="s">
        <v>402</v>
      </c>
      <c r="L629" s="24" t="s">
        <v>2613</v>
      </c>
      <c r="M629" s="31"/>
      <c r="N629" s="31">
        <v>1</v>
      </c>
      <c r="O629" s="31">
        <v>122</v>
      </c>
      <c r="P629" s="31">
        <v>530</v>
      </c>
      <c r="Q629" s="31">
        <v>37</v>
      </c>
      <c r="R629" s="31">
        <v>158</v>
      </c>
      <c r="S629" s="31"/>
      <c r="T629" s="24"/>
      <c r="U629" s="24" t="s">
        <v>2480</v>
      </c>
      <c r="V629" s="24" t="s">
        <v>2614</v>
      </c>
      <c r="W629" s="74" t="s">
        <v>2615</v>
      </c>
      <c r="X629" s="10"/>
    </row>
    <row r="630" s="5" customFormat="1" ht="40.5" spans="1:24">
      <c r="A630" s="24">
        <f>SUBTOTAL(103,$B$8:B630)+0</f>
        <v>623</v>
      </c>
      <c r="B630" s="24" t="s">
        <v>2458</v>
      </c>
      <c r="C630" s="128" t="s">
        <v>2477</v>
      </c>
      <c r="D630" s="25" t="s">
        <v>2616</v>
      </c>
      <c r="E630" s="128" t="s">
        <v>50</v>
      </c>
      <c r="F630" s="128" t="s">
        <v>51</v>
      </c>
      <c r="G630" s="128" t="s">
        <v>36</v>
      </c>
      <c r="H630" s="123">
        <v>10</v>
      </c>
      <c r="I630" s="123">
        <v>10</v>
      </c>
      <c r="J630" s="123"/>
      <c r="K630" s="127" t="s">
        <v>37</v>
      </c>
      <c r="L630" s="128" t="s">
        <v>2617</v>
      </c>
      <c r="M630" s="136"/>
      <c r="N630" s="136">
        <v>1</v>
      </c>
      <c r="O630" s="203">
        <v>130</v>
      </c>
      <c r="P630" s="203">
        <v>580</v>
      </c>
      <c r="Q630" s="203">
        <v>47</v>
      </c>
      <c r="R630" s="203">
        <v>196</v>
      </c>
      <c r="S630" s="203"/>
      <c r="T630" s="142"/>
      <c r="U630" s="128" t="s">
        <v>2480</v>
      </c>
      <c r="V630" s="128" t="s">
        <v>2607</v>
      </c>
      <c r="W630" s="132" t="s">
        <v>2611</v>
      </c>
      <c r="X630" s="10"/>
    </row>
    <row r="631" s="5" customFormat="1" ht="28.5" spans="1:24">
      <c r="A631" s="24">
        <f>SUBTOTAL(103,$B$8:B631)+0</f>
        <v>624</v>
      </c>
      <c r="B631" s="24" t="s">
        <v>2458</v>
      </c>
      <c r="C631" s="31" t="s">
        <v>2487</v>
      </c>
      <c r="D631" s="158" t="s">
        <v>2618</v>
      </c>
      <c r="E631" s="26" t="s">
        <v>50</v>
      </c>
      <c r="F631" s="26" t="s">
        <v>51</v>
      </c>
      <c r="G631" s="31" t="s">
        <v>36</v>
      </c>
      <c r="H631" s="84">
        <v>10</v>
      </c>
      <c r="I631" s="84">
        <v>10</v>
      </c>
      <c r="J631" s="84"/>
      <c r="K631" s="84" t="s">
        <v>37</v>
      </c>
      <c r="L631" s="89" t="s">
        <v>2619</v>
      </c>
      <c r="M631" s="89"/>
      <c r="N631" s="90">
        <v>1</v>
      </c>
      <c r="O631" s="90">
        <v>424</v>
      </c>
      <c r="P631" s="90">
        <v>1609</v>
      </c>
      <c r="Q631" s="90">
        <v>153</v>
      </c>
      <c r="R631" s="90">
        <v>647</v>
      </c>
      <c r="S631" s="90"/>
      <c r="T631" s="90"/>
      <c r="U631" s="182" t="s">
        <v>2491</v>
      </c>
      <c r="V631" s="31" t="s">
        <v>2620</v>
      </c>
      <c r="W631" s="75" t="s">
        <v>2621</v>
      </c>
      <c r="X631" s="10"/>
    </row>
    <row r="632" s="5" customFormat="1" ht="99.75" spans="1:24">
      <c r="A632" s="24">
        <f>SUBTOTAL(103,$B$8:B632)+0</f>
        <v>625</v>
      </c>
      <c r="B632" s="24" t="s">
        <v>2458</v>
      </c>
      <c r="C632" s="31" t="s">
        <v>2487</v>
      </c>
      <c r="D632" s="83" t="s">
        <v>2622</v>
      </c>
      <c r="E632" s="114" t="s">
        <v>34</v>
      </c>
      <c r="F632" s="41" t="s">
        <v>35</v>
      </c>
      <c r="G632" s="31" t="s">
        <v>36</v>
      </c>
      <c r="H632" s="84">
        <v>35</v>
      </c>
      <c r="I632" s="84">
        <v>35</v>
      </c>
      <c r="J632" s="84"/>
      <c r="K632" s="204" t="s">
        <v>37</v>
      </c>
      <c r="L632" s="89" t="s">
        <v>2623</v>
      </c>
      <c r="M632" s="89"/>
      <c r="N632" s="90">
        <v>1</v>
      </c>
      <c r="O632" s="90">
        <v>92</v>
      </c>
      <c r="P632" s="90">
        <v>341</v>
      </c>
      <c r="Q632" s="90">
        <v>15</v>
      </c>
      <c r="R632" s="90">
        <v>65</v>
      </c>
      <c r="S632" s="90"/>
      <c r="T632" s="90"/>
      <c r="U632" s="182" t="s">
        <v>2491</v>
      </c>
      <c r="V632" s="31" t="s">
        <v>2624</v>
      </c>
      <c r="W632" s="75" t="s">
        <v>2625</v>
      </c>
      <c r="X632" s="10"/>
    </row>
    <row r="633" s="5" customFormat="1" ht="28.5" spans="1:24">
      <c r="A633" s="24">
        <f>SUBTOTAL(103,$B$8:B633)+0</f>
        <v>626</v>
      </c>
      <c r="B633" s="24" t="s">
        <v>2458</v>
      </c>
      <c r="C633" s="31" t="s">
        <v>2487</v>
      </c>
      <c r="D633" s="81" t="s">
        <v>2626</v>
      </c>
      <c r="E633" s="31" t="s">
        <v>34</v>
      </c>
      <c r="F633" s="31" t="s">
        <v>1631</v>
      </c>
      <c r="G633" s="31" t="s">
        <v>36</v>
      </c>
      <c r="H633" s="34">
        <v>10</v>
      </c>
      <c r="I633" s="34">
        <v>10</v>
      </c>
      <c r="J633" s="34"/>
      <c r="K633" s="205" t="s">
        <v>37</v>
      </c>
      <c r="L633" s="31" t="s">
        <v>2627</v>
      </c>
      <c r="M633" s="31"/>
      <c r="N633" s="90">
        <v>1</v>
      </c>
      <c r="O633" s="31">
        <v>45</v>
      </c>
      <c r="P633" s="31">
        <v>185</v>
      </c>
      <c r="Q633" s="31">
        <v>23</v>
      </c>
      <c r="R633" s="31">
        <v>92</v>
      </c>
      <c r="S633" s="90"/>
      <c r="T633" s="90"/>
      <c r="U633" s="182" t="s">
        <v>2491</v>
      </c>
      <c r="V633" s="31" t="s">
        <v>2531</v>
      </c>
      <c r="W633" s="75" t="s">
        <v>2628</v>
      </c>
      <c r="X633" s="10"/>
    </row>
    <row r="634" s="5" customFormat="1" ht="42.75" spans="1:24">
      <c r="A634" s="24">
        <f>SUBTOTAL(103,$B$8:B634)+0</f>
        <v>627</v>
      </c>
      <c r="B634" s="24" t="s">
        <v>2458</v>
      </c>
      <c r="C634" s="31" t="s">
        <v>2487</v>
      </c>
      <c r="D634" s="83" t="s">
        <v>2629</v>
      </c>
      <c r="E634" s="114" t="s">
        <v>34</v>
      </c>
      <c r="F634" s="41" t="s">
        <v>35</v>
      </c>
      <c r="G634" s="31" t="s">
        <v>36</v>
      </c>
      <c r="H634" s="84">
        <v>15</v>
      </c>
      <c r="I634" s="84">
        <v>15</v>
      </c>
      <c r="J634" s="84"/>
      <c r="K634" s="84" t="s">
        <v>37</v>
      </c>
      <c r="L634" s="89" t="s">
        <v>2630</v>
      </c>
      <c r="M634" s="89"/>
      <c r="N634" s="90">
        <v>1</v>
      </c>
      <c r="O634" s="90">
        <v>116</v>
      </c>
      <c r="P634" s="90">
        <v>398</v>
      </c>
      <c r="Q634" s="90">
        <v>50</v>
      </c>
      <c r="R634" s="90">
        <v>216</v>
      </c>
      <c r="S634" s="90"/>
      <c r="T634" s="90"/>
      <c r="U634" s="182" t="s">
        <v>2491</v>
      </c>
      <c r="V634" s="31" t="s">
        <v>531</v>
      </c>
      <c r="W634" s="75" t="s">
        <v>2628</v>
      </c>
      <c r="X634" s="10"/>
    </row>
    <row r="635" s="5" customFormat="1" ht="42.75" spans="1:24">
      <c r="A635" s="24">
        <f>SUBTOTAL(103,$B$8:B635)+0</f>
        <v>628</v>
      </c>
      <c r="B635" s="24" t="s">
        <v>2458</v>
      </c>
      <c r="C635" s="31" t="s">
        <v>2487</v>
      </c>
      <c r="D635" s="158" t="s">
        <v>2631</v>
      </c>
      <c r="E635" s="114" t="s">
        <v>34</v>
      </c>
      <c r="F635" s="41" t="s">
        <v>35</v>
      </c>
      <c r="G635" s="31" t="s">
        <v>36</v>
      </c>
      <c r="H635" s="84">
        <v>8</v>
      </c>
      <c r="I635" s="84">
        <v>8</v>
      </c>
      <c r="J635" s="84"/>
      <c r="K635" s="84" t="s">
        <v>37</v>
      </c>
      <c r="L635" s="89" t="s">
        <v>2632</v>
      </c>
      <c r="M635" s="89"/>
      <c r="N635" s="90">
        <v>1</v>
      </c>
      <c r="O635" s="90">
        <v>110</v>
      </c>
      <c r="P635" s="90">
        <v>185</v>
      </c>
      <c r="Q635" s="90">
        <v>34</v>
      </c>
      <c r="R635" s="90">
        <v>147</v>
      </c>
      <c r="S635" s="90"/>
      <c r="T635" s="90"/>
      <c r="U635" s="182" t="s">
        <v>2491</v>
      </c>
      <c r="V635" s="31" t="s">
        <v>521</v>
      </c>
      <c r="W635" s="75" t="s">
        <v>2628</v>
      </c>
      <c r="X635" s="10"/>
    </row>
    <row r="636" s="5" customFormat="1" ht="57" spans="1:24">
      <c r="A636" s="24">
        <f>SUBTOTAL(103,$B$8:B636)+0</f>
        <v>629</v>
      </c>
      <c r="B636" s="24" t="s">
        <v>2458</v>
      </c>
      <c r="C636" s="31" t="s">
        <v>2487</v>
      </c>
      <c r="D636" s="158" t="s">
        <v>2633</v>
      </c>
      <c r="E636" s="26" t="s">
        <v>50</v>
      </c>
      <c r="F636" s="26" t="s">
        <v>2556</v>
      </c>
      <c r="G636" s="31" t="s">
        <v>36</v>
      </c>
      <c r="H636" s="84">
        <v>100</v>
      </c>
      <c r="I636" s="84">
        <v>100</v>
      </c>
      <c r="J636" s="84"/>
      <c r="K636" s="84" t="s">
        <v>37</v>
      </c>
      <c r="L636" s="89" t="s">
        <v>2634</v>
      </c>
      <c r="M636" s="89"/>
      <c r="N636" s="90">
        <v>1</v>
      </c>
      <c r="O636" s="90">
        <v>38</v>
      </c>
      <c r="P636" s="90">
        <v>173</v>
      </c>
      <c r="Q636" s="90">
        <v>20</v>
      </c>
      <c r="R636" s="90">
        <v>84</v>
      </c>
      <c r="S636" s="90"/>
      <c r="T636" s="90"/>
      <c r="U636" s="182" t="s">
        <v>2491</v>
      </c>
      <c r="V636" s="31" t="s">
        <v>2635</v>
      </c>
      <c r="W636" s="75" t="s">
        <v>2636</v>
      </c>
      <c r="X636" s="10"/>
    </row>
    <row r="637" s="5" customFormat="1" ht="57" spans="1:24">
      <c r="A637" s="24">
        <f>SUBTOTAL(103,$B$8:B637)+0</f>
        <v>630</v>
      </c>
      <c r="B637" s="24" t="s">
        <v>2458</v>
      </c>
      <c r="C637" s="31" t="s">
        <v>2487</v>
      </c>
      <c r="D637" s="158" t="s">
        <v>2637</v>
      </c>
      <c r="E637" s="114" t="s">
        <v>34</v>
      </c>
      <c r="F637" s="41" t="s">
        <v>35</v>
      </c>
      <c r="G637" s="31" t="s">
        <v>36</v>
      </c>
      <c r="H637" s="84">
        <v>90</v>
      </c>
      <c r="I637" s="84">
        <v>90</v>
      </c>
      <c r="J637" s="84"/>
      <c r="K637" s="84" t="s">
        <v>37</v>
      </c>
      <c r="L637" s="89" t="s">
        <v>2638</v>
      </c>
      <c r="M637" s="89"/>
      <c r="N637" s="90">
        <v>1</v>
      </c>
      <c r="O637" s="90">
        <v>45</v>
      </c>
      <c r="P637" s="90">
        <v>185</v>
      </c>
      <c r="Q637" s="90">
        <v>23</v>
      </c>
      <c r="R637" s="90">
        <v>92</v>
      </c>
      <c r="S637" s="90"/>
      <c r="T637" s="90"/>
      <c r="U637" s="182" t="s">
        <v>2491</v>
      </c>
      <c r="V637" s="31" t="s">
        <v>2639</v>
      </c>
      <c r="W637" s="75" t="s">
        <v>2640</v>
      </c>
      <c r="X637" s="10"/>
    </row>
    <row r="638" s="5" customFormat="1" ht="28.5" spans="1:24">
      <c r="A638" s="24">
        <f>SUBTOTAL(103,$B$8:B638)+0</f>
        <v>631</v>
      </c>
      <c r="B638" s="24" t="s">
        <v>2458</v>
      </c>
      <c r="C638" s="31" t="s">
        <v>2487</v>
      </c>
      <c r="D638" s="158" t="s">
        <v>2641</v>
      </c>
      <c r="E638" s="114" t="s">
        <v>34</v>
      </c>
      <c r="F638" s="41" t="s">
        <v>35</v>
      </c>
      <c r="G638" s="31" t="s">
        <v>36</v>
      </c>
      <c r="H638" s="84">
        <v>30</v>
      </c>
      <c r="I638" s="84">
        <v>30</v>
      </c>
      <c r="J638" s="84"/>
      <c r="K638" s="84" t="s">
        <v>37</v>
      </c>
      <c r="L638" s="89" t="s">
        <v>2642</v>
      </c>
      <c r="M638" s="89"/>
      <c r="N638" s="90">
        <v>1</v>
      </c>
      <c r="O638" s="90">
        <v>110</v>
      </c>
      <c r="P638" s="90">
        <v>415</v>
      </c>
      <c r="Q638" s="90">
        <v>34</v>
      </c>
      <c r="R638" s="90">
        <v>147</v>
      </c>
      <c r="S638" s="90"/>
      <c r="T638" s="90"/>
      <c r="U638" s="182" t="s">
        <v>2491</v>
      </c>
      <c r="V638" s="31" t="s">
        <v>2643</v>
      </c>
      <c r="W638" s="75" t="s">
        <v>2628</v>
      </c>
      <c r="X638" s="10"/>
    </row>
    <row r="639" s="5" customFormat="1" ht="42.75" spans="1:24">
      <c r="A639" s="24">
        <f>SUBTOTAL(103,$B$8:B639)+0</f>
        <v>632</v>
      </c>
      <c r="B639" s="24" t="s">
        <v>2458</v>
      </c>
      <c r="C639" s="24" t="s">
        <v>2644</v>
      </c>
      <c r="D639" s="39" t="s">
        <v>2645</v>
      </c>
      <c r="E639" s="56" t="s">
        <v>50</v>
      </c>
      <c r="F639" s="26" t="s">
        <v>2646</v>
      </c>
      <c r="G639" s="24" t="s">
        <v>36</v>
      </c>
      <c r="H639" s="28">
        <v>60</v>
      </c>
      <c r="I639" s="28">
        <v>60</v>
      </c>
      <c r="J639" s="28"/>
      <c r="K639" s="28" t="s">
        <v>37</v>
      </c>
      <c r="L639" s="89" t="s">
        <v>2647</v>
      </c>
      <c r="M639" s="56"/>
      <c r="N639" s="126">
        <v>1</v>
      </c>
      <c r="O639" s="166">
        <v>141</v>
      </c>
      <c r="P639" s="166">
        <v>542</v>
      </c>
      <c r="Q639" s="91">
        <v>61</v>
      </c>
      <c r="R639" s="31">
        <v>255</v>
      </c>
      <c r="S639" s="166"/>
      <c r="T639" s="54"/>
      <c r="U639" s="24" t="s">
        <v>2648</v>
      </c>
      <c r="V639" s="31" t="s">
        <v>2649</v>
      </c>
      <c r="W639" s="74" t="s">
        <v>2615</v>
      </c>
      <c r="X639" s="10"/>
    </row>
    <row r="640" s="5" customFormat="1" ht="57" spans="1:24">
      <c r="A640" s="24">
        <f>SUBTOTAL(103,$B$8:B640)+0</f>
        <v>633</v>
      </c>
      <c r="B640" s="24" t="s">
        <v>2458</v>
      </c>
      <c r="C640" s="24" t="s">
        <v>2644</v>
      </c>
      <c r="D640" s="40" t="s">
        <v>2650</v>
      </c>
      <c r="E640" s="114" t="s">
        <v>34</v>
      </c>
      <c r="F640" s="41" t="s">
        <v>35</v>
      </c>
      <c r="G640" s="24" t="s">
        <v>36</v>
      </c>
      <c r="H640" s="28">
        <v>60</v>
      </c>
      <c r="I640" s="28">
        <v>60</v>
      </c>
      <c r="J640" s="28"/>
      <c r="K640" s="59" t="s">
        <v>37</v>
      </c>
      <c r="L640" s="56" t="s">
        <v>2651</v>
      </c>
      <c r="M640" s="56"/>
      <c r="N640" s="166">
        <v>1</v>
      </c>
      <c r="O640" s="166">
        <v>102</v>
      </c>
      <c r="P640" s="166">
        <v>447</v>
      </c>
      <c r="Q640" s="91">
        <v>52</v>
      </c>
      <c r="R640" s="31">
        <v>185</v>
      </c>
      <c r="S640" s="166"/>
      <c r="T640" s="54"/>
      <c r="U640" s="24" t="s">
        <v>2648</v>
      </c>
      <c r="V640" s="24" t="s">
        <v>2652</v>
      </c>
      <c r="W640" s="74" t="s">
        <v>2653</v>
      </c>
      <c r="X640" s="10"/>
    </row>
    <row r="641" s="5" customFormat="1" ht="42.75" spans="1:24">
      <c r="A641" s="24">
        <f>SUBTOTAL(103,$B$8:B641)+0</f>
        <v>634</v>
      </c>
      <c r="B641" s="24" t="s">
        <v>2458</v>
      </c>
      <c r="C641" s="24" t="s">
        <v>2644</v>
      </c>
      <c r="D641" s="40" t="s">
        <v>2654</v>
      </c>
      <c r="E641" s="114" t="s">
        <v>34</v>
      </c>
      <c r="F641" s="41" t="s">
        <v>35</v>
      </c>
      <c r="G641" s="24" t="s">
        <v>36</v>
      </c>
      <c r="H641" s="28">
        <v>75</v>
      </c>
      <c r="I641" s="28">
        <v>75</v>
      </c>
      <c r="J641" s="28"/>
      <c r="K641" s="28" t="s">
        <v>37</v>
      </c>
      <c r="L641" s="56" t="s">
        <v>2655</v>
      </c>
      <c r="M641" s="56"/>
      <c r="N641" s="166">
        <v>1</v>
      </c>
      <c r="O641" s="91">
        <v>119</v>
      </c>
      <c r="P641" s="31">
        <v>548</v>
      </c>
      <c r="Q641" s="91">
        <v>56</v>
      </c>
      <c r="R641" s="31">
        <v>231</v>
      </c>
      <c r="S641" s="166"/>
      <c r="T641" s="54"/>
      <c r="U641" s="24" t="s">
        <v>2648</v>
      </c>
      <c r="V641" s="24" t="s">
        <v>2656</v>
      </c>
      <c r="W641" s="74" t="s">
        <v>2653</v>
      </c>
      <c r="X641" s="10"/>
    </row>
    <row r="642" s="5" customFormat="1" ht="42.75" spans="1:24">
      <c r="A642" s="24">
        <f>SUBTOTAL(103,$B$8:B642)+0</f>
        <v>635</v>
      </c>
      <c r="B642" s="24" t="s">
        <v>2458</v>
      </c>
      <c r="C642" s="24" t="s">
        <v>2644</v>
      </c>
      <c r="D642" s="40" t="s">
        <v>2657</v>
      </c>
      <c r="E642" s="114" t="s">
        <v>34</v>
      </c>
      <c r="F642" s="41" t="s">
        <v>35</v>
      </c>
      <c r="G642" s="24" t="s">
        <v>36</v>
      </c>
      <c r="H642" s="28">
        <v>500</v>
      </c>
      <c r="I642" s="28">
        <v>500</v>
      </c>
      <c r="J642" s="28"/>
      <c r="K642" s="28" t="s">
        <v>37</v>
      </c>
      <c r="L642" s="56" t="s">
        <v>2658</v>
      </c>
      <c r="M642" s="56"/>
      <c r="N642" s="166">
        <v>1</v>
      </c>
      <c r="O642" s="91">
        <v>106</v>
      </c>
      <c r="P642" s="91">
        <v>497</v>
      </c>
      <c r="Q642" s="91">
        <v>40</v>
      </c>
      <c r="R642" s="91">
        <v>169</v>
      </c>
      <c r="S642" s="166"/>
      <c r="T642" s="54"/>
      <c r="U642" s="24" t="s">
        <v>2648</v>
      </c>
      <c r="V642" s="24" t="s">
        <v>2659</v>
      </c>
      <c r="W642" s="74" t="s">
        <v>2653</v>
      </c>
      <c r="X642" s="10"/>
    </row>
    <row r="643" s="5" customFormat="1" ht="42.75" spans="1:24">
      <c r="A643" s="24">
        <f>SUBTOTAL(103,$B$8:B643)+0</f>
        <v>636</v>
      </c>
      <c r="B643" s="24" t="s">
        <v>2458</v>
      </c>
      <c r="C643" s="24" t="s">
        <v>2644</v>
      </c>
      <c r="D643" s="40" t="s">
        <v>2660</v>
      </c>
      <c r="E643" s="114" t="s">
        <v>34</v>
      </c>
      <c r="F643" s="41" t="s">
        <v>35</v>
      </c>
      <c r="G643" s="24" t="s">
        <v>36</v>
      </c>
      <c r="H643" s="28">
        <v>120</v>
      </c>
      <c r="I643" s="28">
        <v>120</v>
      </c>
      <c r="J643" s="28"/>
      <c r="K643" s="28" t="s">
        <v>37</v>
      </c>
      <c r="L643" s="56" t="s">
        <v>2661</v>
      </c>
      <c r="M643" s="56"/>
      <c r="N643" s="166">
        <v>1</v>
      </c>
      <c r="O643" s="91">
        <v>73</v>
      </c>
      <c r="P643" s="31">
        <v>314</v>
      </c>
      <c r="Q643" s="91">
        <v>46</v>
      </c>
      <c r="R643" s="31">
        <v>170</v>
      </c>
      <c r="S643" s="166"/>
      <c r="T643" s="54"/>
      <c r="U643" s="24" t="s">
        <v>2648</v>
      </c>
      <c r="V643" s="56" t="s">
        <v>2662</v>
      </c>
      <c r="W643" s="74" t="s">
        <v>2653</v>
      </c>
      <c r="X643" s="10"/>
    </row>
    <row r="644" s="5" customFormat="1" ht="28.5" spans="1:24">
      <c r="A644" s="24">
        <f>SUBTOTAL(103,$B$8:B644)+0</f>
        <v>637</v>
      </c>
      <c r="B644" s="24" t="s">
        <v>2458</v>
      </c>
      <c r="C644" s="24" t="s">
        <v>2644</v>
      </c>
      <c r="D644" s="39" t="s">
        <v>2663</v>
      </c>
      <c r="E644" s="26" t="s">
        <v>50</v>
      </c>
      <c r="F644" s="26" t="s">
        <v>242</v>
      </c>
      <c r="G644" s="24" t="s">
        <v>36</v>
      </c>
      <c r="H644" s="28">
        <v>30</v>
      </c>
      <c r="I644" s="28">
        <v>30</v>
      </c>
      <c r="J644" s="28"/>
      <c r="K644" s="28" t="s">
        <v>37</v>
      </c>
      <c r="L644" s="89" t="s">
        <v>2664</v>
      </c>
      <c r="M644" s="56"/>
      <c r="N644" s="126">
        <v>1</v>
      </c>
      <c r="O644" s="166">
        <v>523</v>
      </c>
      <c r="P644" s="166">
        <v>2281</v>
      </c>
      <c r="Q644" s="166">
        <v>200</v>
      </c>
      <c r="R644" s="166">
        <v>878</v>
      </c>
      <c r="S644" s="166"/>
      <c r="T644" s="54"/>
      <c r="U644" s="24" t="s">
        <v>2648</v>
      </c>
      <c r="V644" s="31" t="s">
        <v>2665</v>
      </c>
      <c r="W644" s="75" t="s">
        <v>2497</v>
      </c>
      <c r="X644" s="10"/>
    </row>
    <row r="645" s="5" customFormat="1" ht="42.75" spans="1:24">
      <c r="A645" s="24">
        <f>SUBTOTAL(103,$B$8:B645)+0</f>
        <v>638</v>
      </c>
      <c r="B645" s="24" t="s">
        <v>2458</v>
      </c>
      <c r="C645" s="24" t="s">
        <v>2644</v>
      </c>
      <c r="D645" s="39" t="s">
        <v>2666</v>
      </c>
      <c r="E645" s="114" t="s">
        <v>34</v>
      </c>
      <c r="F645" s="41" t="s">
        <v>35</v>
      </c>
      <c r="G645" s="24" t="s">
        <v>36</v>
      </c>
      <c r="H645" s="28">
        <v>160</v>
      </c>
      <c r="I645" s="28">
        <v>160</v>
      </c>
      <c r="J645" s="28"/>
      <c r="K645" s="28" t="s">
        <v>37</v>
      </c>
      <c r="L645" s="56" t="s">
        <v>2667</v>
      </c>
      <c r="M645" s="56"/>
      <c r="N645" s="166">
        <v>1</v>
      </c>
      <c r="O645" s="166">
        <v>68</v>
      </c>
      <c r="P645" s="166">
        <v>248</v>
      </c>
      <c r="Q645" s="166">
        <v>15</v>
      </c>
      <c r="R645" s="166">
        <v>85</v>
      </c>
      <c r="S645" s="166"/>
      <c r="T645" s="54"/>
      <c r="U645" s="24" t="s">
        <v>2648</v>
      </c>
      <c r="V645" s="56" t="s">
        <v>2668</v>
      </c>
      <c r="W645" s="74" t="s">
        <v>2653</v>
      </c>
      <c r="X645" s="10"/>
    </row>
    <row r="646" s="5" customFormat="1" ht="42.75" spans="1:24">
      <c r="A646" s="24">
        <f>SUBTOTAL(103,$B$8:B646)+0</f>
        <v>639</v>
      </c>
      <c r="B646" s="24" t="s">
        <v>2458</v>
      </c>
      <c r="C646" s="24" t="s">
        <v>2498</v>
      </c>
      <c r="D646" s="39" t="s">
        <v>2669</v>
      </c>
      <c r="E646" s="114" t="s">
        <v>34</v>
      </c>
      <c r="F646" s="41" t="s">
        <v>35</v>
      </c>
      <c r="G646" s="24" t="s">
        <v>36</v>
      </c>
      <c r="H646" s="28">
        <v>80</v>
      </c>
      <c r="I646" s="28">
        <v>80</v>
      </c>
      <c r="J646" s="28"/>
      <c r="K646" s="28" t="s">
        <v>37</v>
      </c>
      <c r="L646" s="56" t="s">
        <v>2670</v>
      </c>
      <c r="M646" s="56"/>
      <c r="N646" s="166">
        <v>1</v>
      </c>
      <c r="O646" s="166">
        <v>456</v>
      </c>
      <c r="P646" s="166">
        <v>2059</v>
      </c>
      <c r="Q646" s="166">
        <v>241</v>
      </c>
      <c r="R646" s="166">
        <v>1031</v>
      </c>
      <c r="S646" s="166"/>
      <c r="T646" s="54"/>
      <c r="U646" s="24" t="s">
        <v>2501</v>
      </c>
      <c r="V646" s="24" t="s">
        <v>2505</v>
      </c>
      <c r="W646" s="74" t="s">
        <v>2506</v>
      </c>
      <c r="X646" s="10"/>
    </row>
    <row r="647" s="5" customFormat="1" ht="42.75" spans="1:24">
      <c r="A647" s="24">
        <f>SUBTOTAL(103,$B$8:B647)+0</f>
        <v>640</v>
      </c>
      <c r="B647" s="24" t="s">
        <v>2458</v>
      </c>
      <c r="C647" s="24" t="s">
        <v>2507</v>
      </c>
      <c r="D647" s="40" t="s">
        <v>2671</v>
      </c>
      <c r="E647" s="41" t="s">
        <v>50</v>
      </c>
      <c r="F647" s="56" t="s">
        <v>2489</v>
      </c>
      <c r="G647" s="24" t="s">
        <v>222</v>
      </c>
      <c r="H647" s="28">
        <v>160</v>
      </c>
      <c r="I647" s="28">
        <v>160</v>
      </c>
      <c r="J647" s="28"/>
      <c r="K647" s="28" t="s">
        <v>37</v>
      </c>
      <c r="L647" s="56" t="s">
        <v>2672</v>
      </c>
      <c r="M647" s="56"/>
      <c r="N647" s="166">
        <v>1</v>
      </c>
      <c r="O647" s="166">
        <v>141</v>
      </c>
      <c r="P647" s="166">
        <v>540</v>
      </c>
      <c r="Q647" s="166">
        <v>79</v>
      </c>
      <c r="R647" s="166">
        <v>340</v>
      </c>
      <c r="S647" s="166"/>
      <c r="T647" s="54"/>
      <c r="U647" s="207" t="s">
        <v>2510</v>
      </c>
      <c r="V647" s="24" t="s">
        <v>2673</v>
      </c>
      <c r="W647" s="74" t="s">
        <v>2674</v>
      </c>
      <c r="X647" s="10"/>
    </row>
    <row r="648" s="5" customFormat="1" ht="42.75" spans="1:24">
      <c r="A648" s="24">
        <f>SUBTOTAL(103,$B$8:B648)+0</f>
        <v>641</v>
      </c>
      <c r="B648" s="24" t="s">
        <v>2458</v>
      </c>
      <c r="C648" s="24" t="s">
        <v>2507</v>
      </c>
      <c r="D648" s="40" t="s">
        <v>2675</v>
      </c>
      <c r="E648" s="41" t="s">
        <v>50</v>
      </c>
      <c r="F648" s="41" t="s">
        <v>2489</v>
      </c>
      <c r="G648" s="24" t="s">
        <v>36</v>
      </c>
      <c r="H648" s="28">
        <v>86</v>
      </c>
      <c r="I648" s="28">
        <v>86</v>
      </c>
      <c r="J648" s="28"/>
      <c r="K648" s="28" t="s">
        <v>37</v>
      </c>
      <c r="L648" s="56" t="s">
        <v>2676</v>
      </c>
      <c r="M648" s="56"/>
      <c r="N648" s="166">
        <v>1</v>
      </c>
      <c r="O648" s="166">
        <v>114</v>
      </c>
      <c r="P648" s="166">
        <v>509</v>
      </c>
      <c r="Q648" s="166">
        <v>51</v>
      </c>
      <c r="R648" s="166">
        <v>218</v>
      </c>
      <c r="S648" s="166"/>
      <c r="T648" s="54"/>
      <c r="U648" s="207" t="s">
        <v>2510</v>
      </c>
      <c r="V648" s="24" t="s">
        <v>2677</v>
      </c>
      <c r="W648" s="74" t="s">
        <v>2678</v>
      </c>
      <c r="X648" s="10"/>
    </row>
    <row r="649" s="5" customFormat="1" ht="42.75" spans="1:24">
      <c r="A649" s="24">
        <f>SUBTOTAL(103,$B$8:B649)+0</f>
        <v>642</v>
      </c>
      <c r="B649" s="24" t="s">
        <v>2458</v>
      </c>
      <c r="C649" s="24" t="s">
        <v>2507</v>
      </c>
      <c r="D649" s="40" t="s">
        <v>2679</v>
      </c>
      <c r="E649" s="41" t="s">
        <v>50</v>
      </c>
      <c r="F649" s="41" t="s">
        <v>613</v>
      </c>
      <c r="G649" s="24" t="s">
        <v>36</v>
      </c>
      <c r="H649" s="28">
        <v>78</v>
      </c>
      <c r="I649" s="28">
        <v>78</v>
      </c>
      <c r="J649" s="28"/>
      <c r="K649" s="28" t="s">
        <v>37</v>
      </c>
      <c r="L649" s="56" t="s">
        <v>2680</v>
      </c>
      <c r="M649" s="56"/>
      <c r="N649" s="166">
        <v>1</v>
      </c>
      <c r="O649" s="166">
        <v>140</v>
      </c>
      <c r="P649" s="166">
        <v>640</v>
      </c>
      <c r="Q649" s="166">
        <v>99</v>
      </c>
      <c r="R649" s="166">
        <v>430</v>
      </c>
      <c r="S649" s="166"/>
      <c r="T649" s="54"/>
      <c r="U649" s="24" t="s">
        <v>2681</v>
      </c>
      <c r="V649" s="24" t="s">
        <v>2682</v>
      </c>
      <c r="W649" s="74" t="s">
        <v>2683</v>
      </c>
      <c r="X649" s="10"/>
    </row>
    <row r="650" s="5" customFormat="1" ht="42.75" spans="1:24">
      <c r="A650" s="24">
        <f>SUBTOTAL(103,$B$8:B650)+0</f>
        <v>643</v>
      </c>
      <c r="B650" s="24" t="s">
        <v>2458</v>
      </c>
      <c r="C650" s="24" t="s">
        <v>2507</v>
      </c>
      <c r="D650" s="40" t="s">
        <v>2684</v>
      </c>
      <c r="E650" s="41" t="s">
        <v>50</v>
      </c>
      <c r="F650" s="41" t="s">
        <v>2489</v>
      </c>
      <c r="G650" s="24" t="s">
        <v>36</v>
      </c>
      <c r="H650" s="28">
        <v>23</v>
      </c>
      <c r="I650" s="28">
        <v>23</v>
      </c>
      <c r="J650" s="28"/>
      <c r="K650" s="28" t="s">
        <v>37</v>
      </c>
      <c r="L650" s="56" t="s">
        <v>2685</v>
      </c>
      <c r="M650" s="56"/>
      <c r="N650" s="166">
        <v>1</v>
      </c>
      <c r="O650" s="166">
        <v>114</v>
      </c>
      <c r="P650" s="166">
        <v>509</v>
      </c>
      <c r="Q650" s="166">
        <v>51</v>
      </c>
      <c r="R650" s="166">
        <v>218</v>
      </c>
      <c r="S650" s="166"/>
      <c r="T650" s="54"/>
      <c r="U650" s="207" t="s">
        <v>2510</v>
      </c>
      <c r="V650" s="24" t="s">
        <v>2686</v>
      </c>
      <c r="W650" s="74" t="s">
        <v>2687</v>
      </c>
      <c r="X650" s="10"/>
    </row>
    <row r="651" s="5" customFormat="1" ht="28.5" spans="1:24">
      <c r="A651" s="24">
        <f>SUBTOTAL(103,$B$8:B651)+0</f>
        <v>644</v>
      </c>
      <c r="B651" s="24" t="s">
        <v>2458</v>
      </c>
      <c r="C651" s="24" t="s">
        <v>2512</v>
      </c>
      <c r="D651" s="39" t="s">
        <v>2688</v>
      </c>
      <c r="E651" s="41" t="s">
        <v>34</v>
      </c>
      <c r="F651" s="41" t="s">
        <v>1631</v>
      </c>
      <c r="G651" s="24" t="s">
        <v>83</v>
      </c>
      <c r="H651" s="28">
        <v>12</v>
      </c>
      <c r="I651" s="28">
        <v>12</v>
      </c>
      <c r="J651" s="28"/>
      <c r="K651" s="28" t="s">
        <v>37</v>
      </c>
      <c r="L651" s="56" t="s">
        <v>2689</v>
      </c>
      <c r="M651" s="56"/>
      <c r="N651" s="166">
        <v>1</v>
      </c>
      <c r="O651" s="166">
        <v>58</v>
      </c>
      <c r="P651" s="166">
        <v>268</v>
      </c>
      <c r="Q651" s="166">
        <v>13</v>
      </c>
      <c r="R651" s="166">
        <v>60</v>
      </c>
      <c r="S651" s="166"/>
      <c r="T651" s="54"/>
      <c r="U651" s="24" t="s">
        <v>2515</v>
      </c>
      <c r="V651" s="24" t="s">
        <v>2690</v>
      </c>
      <c r="W651" s="74" t="s">
        <v>2691</v>
      </c>
      <c r="X651" s="10"/>
    </row>
    <row r="652" s="5" customFormat="1" ht="28.5" spans="1:24">
      <c r="A652" s="24">
        <f>SUBTOTAL(103,$B$8:B652)+0</f>
        <v>645</v>
      </c>
      <c r="B652" s="24" t="s">
        <v>2458</v>
      </c>
      <c r="C652" s="24" t="s">
        <v>2512</v>
      </c>
      <c r="D652" s="39" t="s">
        <v>2692</v>
      </c>
      <c r="E652" s="41" t="s">
        <v>50</v>
      </c>
      <c r="F652" s="41" t="s">
        <v>2489</v>
      </c>
      <c r="G652" s="24" t="s">
        <v>36</v>
      </c>
      <c r="H652" s="28">
        <v>15</v>
      </c>
      <c r="I652" s="28">
        <v>15</v>
      </c>
      <c r="J652" s="28"/>
      <c r="K652" s="28" t="s">
        <v>37</v>
      </c>
      <c r="L652" s="56" t="s">
        <v>2693</v>
      </c>
      <c r="M652" s="56"/>
      <c r="N652" s="166">
        <v>1</v>
      </c>
      <c r="O652" s="166">
        <v>143</v>
      </c>
      <c r="P652" s="166">
        <v>637</v>
      </c>
      <c r="Q652" s="166">
        <v>46</v>
      </c>
      <c r="R652" s="166">
        <v>208</v>
      </c>
      <c r="S652" s="166"/>
      <c r="T652" s="54"/>
      <c r="U652" s="24" t="s">
        <v>2515</v>
      </c>
      <c r="V652" s="24" t="s">
        <v>2694</v>
      </c>
      <c r="W652" s="74" t="s">
        <v>2695</v>
      </c>
      <c r="X652" s="10"/>
    </row>
    <row r="653" s="5" customFormat="1" ht="28.5" spans="1:24">
      <c r="A653" s="24">
        <f>SUBTOTAL(103,$B$8:B653)+0</f>
        <v>646</v>
      </c>
      <c r="B653" s="24" t="s">
        <v>2458</v>
      </c>
      <c r="C653" s="24" t="s">
        <v>2512</v>
      </c>
      <c r="D653" s="39" t="s">
        <v>2696</v>
      </c>
      <c r="E653" s="41" t="s">
        <v>50</v>
      </c>
      <c r="F653" s="41" t="s">
        <v>2489</v>
      </c>
      <c r="G653" s="24" t="s">
        <v>36</v>
      </c>
      <c r="H653" s="28">
        <v>35</v>
      </c>
      <c r="I653" s="28">
        <v>35</v>
      </c>
      <c r="J653" s="28"/>
      <c r="K653" s="28" t="s">
        <v>37</v>
      </c>
      <c r="L653" s="56" t="s">
        <v>2697</v>
      </c>
      <c r="M653" s="56"/>
      <c r="N653" s="166">
        <v>1</v>
      </c>
      <c r="O653" s="166">
        <v>58</v>
      </c>
      <c r="P653" s="166">
        <v>268</v>
      </c>
      <c r="Q653" s="166">
        <v>13</v>
      </c>
      <c r="R653" s="166">
        <v>60</v>
      </c>
      <c r="S653" s="166"/>
      <c r="T653" s="54"/>
      <c r="U653" s="24" t="s">
        <v>2515</v>
      </c>
      <c r="V653" s="24" t="s">
        <v>2698</v>
      </c>
      <c r="W653" s="74" t="s">
        <v>2699</v>
      </c>
      <c r="X653" s="10"/>
    </row>
    <row r="654" s="5" customFormat="1" ht="71.25" spans="1:24">
      <c r="A654" s="24">
        <f>SUBTOTAL(103,$B$8:B654)+0</f>
        <v>647</v>
      </c>
      <c r="B654" s="24" t="s">
        <v>2458</v>
      </c>
      <c r="C654" s="24" t="s">
        <v>2517</v>
      </c>
      <c r="D654" s="40" t="s">
        <v>2700</v>
      </c>
      <c r="E654" s="41" t="s">
        <v>50</v>
      </c>
      <c r="F654" s="41" t="s">
        <v>2489</v>
      </c>
      <c r="G654" s="24" t="s">
        <v>36</v>
      </c>
      <c r="H654" s="28">
        <v>80</v>
      </c>
      <c r="I654" s="28">
        <v>80</v>
      </c>
      <c r="J654" s="28"/>
      <c r="K654" s="28" t="s">
        <v>37</v>
      </c>
      <c r="L654" s="56" t="s">
        <v>2701</v>
      </c>
      <c r="M654" s="56"/>
      <c r="N654" s="166">
        <v>1</v>
      </c>
      <c r="O654" s="166">
        <v>548</v>
      </c>
      <c r="P654" s="166">
        <v>2266</v>
      </c>
      <c r="Q654" s="166">
        <v>279</v>
      </c>
      <c r="R654" s="166">
        <v>1212</v>
      </c>
      <c r="S654" s="166"/>
      <c r="T654" s="54"/>
      <c r="U654" s="24" t="s">
        <v>2519</v>
      </c>
      <c r="V654" s="24" t="s">
        <v>2702</v>
      </c>
      <c r="W654" s="74" t="s">
        <v>2703</v>
      </c>
      <c r="X654" s="10"/>
    </row>
    <row r="655" s="5" customFormat="1" spans="1:24">
      <c r="A655" s="24">
        <f>SUBTOTAL(103,$B$8:B655)+0</f>
        <v>648</v>
      </c>
      <c r="B655" s="24" t="s">
        <v>2458</v>
      </c>
      <c r="C655" s="24" t="s">
        <v>2644</v>
      </c>
      <c r="D655" s="82" t="s">
        <v>2704</v>
      </c>
      <c r="E655" s="41" t="s">
        <v>34</v>
      </c>
      <c r="F655" s="41" t="s">
        <v>131</v>
      </c>
      <c r="G655" s="24" t="s">
        <v>36</v>
      </c>
      <c r="H655" s="28">
        <v>25</v>
      </c>
      <c r="I655" s="28">
        <v>25</v>
      </c>
      <c r="J655" s="28"/>
      <c r="K655" s="28" t="s">
        <v>402</v>
      </c>
      <c r="L655" s="56" t="s">
        <v>2705</v>
      </c>
      <c r="M655" s="56"/>
      <c r="N655" s="166"/>
      <c r="O655" s="166"/>
      <c r="P655" s="166"/>
      <c r="Q655" s="166"/>
      <c r="R655" s="166"/>
      <c r="S655" s="166"/>
      <c r="T655" s="54"/>
      <c r="U655" s="24"/>
      <c r="V655" s="24"/>
      <c r="W655" s="74"/>
      <c r="X655" s="10"/>
    </row>
    <row r="656" s="5" customFormat="1" spans="1:24">
      <c r="A656" s="24">
        <f>SUBTOTAL(103,$B$8:B656)+0</f>
        <v>649</v>
      </c>
      <c r="B656" s="24" t="s">
        <v>2458</v>
      </c>
      <c r="C656" s="24" t="s">
        <v>2644</v>
      </c>
      <c r="D656" s="82" t="s">
        <v>2706</v>
      </c>
      <c r="E656" s="41" t="s">
        <v>34</v>
      </c>
      <c r="F656" s="41" t="s">
        <v>131</v>
      </c>
      <c r="G656" s="24" t="s">
        <v>36</v>
      </c>
      <c r="H656" s="28">
        <v>35</v>
      </c>
      <c r="I656" s="28">
        <v>35</v>
      </c>
      <c r="J656" s="28"/>
      <c r="K656" s="28" t="s">
        <v>402</v>
      </c>
      <c r="L656" s="56" t="s">
        <v>2707</v>
      </c>
      <c r="M656" s="56"/>
      <c r="N656" s="166"/>
      <c r="O656" s="166"/>
      <c r="P656" s="166"/>
      <c r="Q656" s="166"/>
      <c r="R656" s="166"/>
      <c r="S656" s="166"/>
      <c r="T656" s="54"/>
      <c r="U656" s="24"/>
      <c r="V656" s="24"/>
      <c r="W656" s="74"/>
      <c r="X656" s="10"/>
    </row>
    <row r="657" s="5" customFormat="1" ht="42.75" spans="1:24">
      <c r="A657" s="24">
        <f>SUBTOTAL(103,$B$8:B657)+0</f>
        <v>650</v>
      </c>
      <c r="B657" s="24" t="s">
        <v>2458</v>
      </c>
      <c r="C657" s="24" t="s">
        <v>2498</v>
      </c>
      <c r="D657" s="82" t="s">
        <v>2708</v>
      </c>
      <c r="E657" s="41" t="s">
        <v>50</v>
      </c>
      <c r="F657" s="41" t="s">
        <v>310</v>
      </c>
      <c r="G657" s="24" t="s">
        <v>36</v>
      </c>
      <c r="H657" s="28">
        <v>29.4422</v>
      </c>
      <c r="I657" s="28">
        <v>29.4422</v>
      </c>
      <c r="J657" s="28"/>
      <c r="K657" s="28" t="s">
        <v>402</v>
      </c>
      <c r="L657" s="56" t="s">
        <v>2709</v>
      </c>
      <c r="M657" s="56"/>
      <c r="N657" s="166"/>
      <c r="O657" s="166"/>
      <c r="P657" s="166"/>
      <c r="Q657" s="166"/>
      <c r="R657" s="166"/>
      <c r="S657" s="166"/>
      <c r="T657" s="54"/>
      <c r="U657" s="24"/>
      <c r="V657" s="24"/>
      <c r="W657" s="74"/>
      <c r="X657" s="10"/>
    </row>
    <row r="658" s="5" customFormat="1" ht="57" spans="1:24">
      <c r="A658" s="24">
        <f>SUBTOTAL(103,$B$8:B658)+0</f>
        <v>651</v>
      </c>
      <c r="B658" s="24" t="s">
        <v>2458</v>
      </c>
      <c r="C658" s="24" t="s">
        <v>2459</v>
      </c>
      <c r="D658" s="82" t="s">
        <v>2710</v>
      </c>
      <c r="E658" s="41" t="s">
        <v>50</v>
      </c>
      <c r="F658" s="41" t="s">
        <v>310</v>
      </c>
      <c r="G658" s="24" t="s">
        <v>36</v>
      </c>
      <c r="H658" s="28">
        <v>72.6711</v>
      </c>
      <c r="I658" s="28">
        <v>72.6711</v>
      </c>
      <c r="J658" s="28"/>
      <c r="K658" s="28" t="s">
        <v>402</v>
      </c>
      <c r="L658" s="56" t="s">
        <v>2711</v>
      </c>
      <c r="M658" s="56"/>
      <c r="N658" s="166"/>
      <c r="O658" s="166"/>
      <c r="P658" s="166"/>
      <c r="Q658" s="166"/>
      <c r="R658" s="166"/>
      <c r="S658" s="166"/>
      <c r="T658" s="54"/>
      <c r="U658" s="24"/>
      <c r="V658" s="24"/>
      <c r="W658" s="74"/>
      <c r="X658" s="10"/>
    </row>
    <row r="659" s="5" customFormat="1" ht="42.75" spans="1:24">
      <c r="A659" s="24">
        <f>SUBTOTAL(103,$B$8:B659)+0</f>
        <v>652</v>
      </c>
      <c r="B659" s="24" t="s">
        <v>2458</v>
      </c>
      <c r="C659" s="24" t="s">
        <v>2507</v>
      </c>
      <c r="D659" s="82" t="s">
        <v>2712</v>
      </c>
      <c r="E659" s="41" t="s">
        <v>50</v>
      </c>
      <c r="F659" s="41" t="s">
        <v>310</v>
      </c>
      <c r="G659" s="24" t="s">
        <v>36</v>
      </c>
      <c r="H659" s="28">
        <v>60</v>
      </c>
      <c r="I659" s="28">
        <v>60</v>
      </c>
      <c r="J659" s="28"/>
      <c r="K659" s="28" t="s">
        <v>402</v>
      </c>
      <c r="L659" s="56" t="e">
        <v>#N/A</v>
      </c>
      <c r="M659" s="56"/>
      <c r="N659" s="166"/>
      <c r="O659" s="166"/>
      <c r="P659" s="166"/>
      <c r="Q659" s="166"/>
      <c r="R659" s="166"/>
      <c r="S659" s="166"/>
      <c r="T659" s="54"/>
      <c r="U659" s="24"/>
      <c r="V659" s="24"/>
      <c r="W659" s="74"/>
      <c r="X659" s="10"/>
    </row>
    <row r="660" s="5" customFormat="1" ht="42.75" spans="1:24">
      <c r="A660" s="24">
        <f>SUBTOTAL(103,$B$8:B660)+0</f>
        <v>653</v>
      </c>
      <c r="B660" s="24" t="s">
        <v>2458</v>
      </c>
      <c r="C660" s="24" t="s">
        <v>2512</v>
      </c>
      <c r="D660" s="82" t="s">
        <v>2713</v>
      </c>
      <c r="E660" s="41" t="s">
        <v>50</v>
      </c>
      <c r="F660" s="41" t="s">
        <v>310</v>
      </c>
      <c r="G660" s="24" t="s">
        <v>36</v>
      </c>
      <c r="H660" s="28">
        <v>30</v>
      </c>
      <c r="I660" s="28">
        <v>30</v>
      </c>
      <c r="J660" s="28"/>
      <c r="K660" s="28" t="s">
        <v>402</v>
      </c>
      <c r="L660" s="56" t="s">
        <v>2714</v>
      </c>
      <c r="M660" s="56"/>
      <c r="N660" s="166"/>
      <c r="O660" s="166"/>
      <c r="P660" s="166"/>
      <c r="Q660" s="166"/>
      <c r="R660" s="166"/>
      <c r="S660" s="166"/>
      <c r="T660" s="54"/>
      <c r="U660" s="24"/>
      <c r="V660" s="24"/>
      <c r="W660" s="74"/>
      <c r="X660" s="10"/>
    </row>
    <row r="661" s="5" customFormat="1" ht="57" spans="1:24">
      <c r="A661" s="24">
        <f>SUBTOTAL(103,$B$8:B661)+0</f>
        <v>654</v>
      </c>
      <c r="B661" s="24" t="s">
        <v>2458</v>
      </c>
      <c r="C661" s="24" t="s">
        <v>2512</v>
      </c>
      <c r="D661" s="82" t="s">
        <v>2715</v>
      </c>
      <c r="E661" s="41" t="s">
        <v>50</v>
      </c>
      <c r="F661" s="41" t="s">
        <v>310</v>
      </c>
      <c r="G661" s="24" t="s">
        <v>36</v>
      </c>
      <c r="H661" s="28">
        <v>40</v>
      </c>
      <c r="I661" s="28">
        <v>40</v>
      </c>
      <c r="J661" s="28"/>
      <c r="K661" s="28" t="s">
        <v>37</v>
      </c>
      <c r="L661" s="56" t="s">
        <v>2716</v>
      </c>
      <c r="M661" s="56"/>
      <c r="N661" s="166"/>
      <c r="O661" s="166"/>
      <c r="P661" s="166"/>
      <c r="Q661" s="166"/>
      <c r="R661" s="166"/>
      <c r="S661" s="166"/>
      <c r="T661" s="54"/>
      <c r="U661" s="24"/>
      <c r="V661" s="24"/>
      <c r="W661" s="74"/>
      <c r="X661" s="10"/>
    </row>
    <row r="662" s="5" customFormat="1" ht="42.75" spans="1:24">
      <c r="A662" s="24">
        <f>SUBTOTAL(103,$B$8:B662)+0</f>
        <v>655</v>
      </c>
      <c r="B662" s="24" t="s">
        <v>2458</v>
      </c>
      <c r="C662" s="24" t="s">
        <v>2512</v>
      </c>
      <c r="D662" s="82" t="s">
        <v>2717</v>
      </c>
      <c r="E662" s="41" t="s">
        <v>50</v>
      </c>
      <c r="F662" s="41" t="s">
        <v>310</v>
      </c>
      <c r="G662" s="24" t="s">
        <v>36</v>
      </c>
      <c r="H662" s="28">
        <v>80</v>
      </c>
      <c r="I662" s="28">
        <v>80</v>
      </c>
      <c r="J662" s="28"/>
      <c r="K662" s="28" t="s">
        <v>37</v>
      </c>
      <c r="L662" s="56" t="s">
        <v>2718</v>
      </c>
      <c r="M662" s="56"/>
      <c r="N662" s="166"/>
      <c r="O662" s="166"/>
      <c r="P662" s="166"/>
      <c r="Q662" s="166"/>
      <c r="R662" s="166"/>
      <c r="S662" s="166"/>
      <c r="T662" s="54"/>
      <c r="U662" s="24"/>
      <c r="V662" s="24"/>
      <c r="W662" s="74"/>
      <c r="X662" s="10"/>
    </row>
    <row r="663" s="5" customFormat="1" ht="42.75" spans="1:24">
      <c r="A663" s="24">
        <f>SUBTOTAL(103,$B$8:B663)+0</f>
        <v>656</v>
      </c>
      <c r="B663" s="24" t="s">
        <v>2458</v>
      </c>
      <c r="C663" s="24" t="s">
        <v>2487</v>
      </c>
      <c r="D663" s="82" t="s">
        <v>2719</v>
      </c>
      <c r="E663" s="41" t="s">
        <v>50</v>
      </c>
      <c r="F663" s="41" t="s">
        <v>310</v>
      </c>
      <c r="G663" s="24" t="s">
        <v>36</v>
      </c>
      <c r="H663" s="28">
        <v>5</v>
      </c>
      <c r="I663" s="28">
        <v>5</v>
      </c>
      <c r="J663" s="28"/>
      <c r="K663" s="28" t="s">
        <v>402</v>
      </c>
      <c r="L663" s="56" t="s">
        <v>2720</v>
      </c>
      <c r="M663" s="56"/>
      <c r="N663" s="166"/>
      <c r="O663" s="166"/>
      <c r="P663" s="166"/>
      <c r="Q663" s="166"/>
      <c r="R663" s="166"/>
      <c r="S663" s="166"/>
      <c r="T663" s="54"/>
      <c r="U663" s="24"/>
      <c r="V663" s="24"/>
      <c r="W663" s="74"/>
      <c r="X663" s="10"/>
    </row>
    <row r="664" s="5" customFormat="1" ht="42.75" spans="1:24">
      <c r="A664" s="24">
        <f>SUBTOTAL(103,$B$8:B664)+0</f>
        <v>657</v>
      </c>
      <c r="B664" s="24" t="s">
        <v>2458</v>
      </c>
      <c r="C664" s="24" t="s">
        <v>2459</v>
      </c>
      <c r="D664" s="82" t="s">
        <v>2721</v>
      </c>
      <c r="E664" s="41" t="s">
        <v>50</v>
      </c>
      <c r="F664" s="41" t="s">
        <v>310</v>
      </c>
      <c r="G664" s="24" t="s">
        <v>36</v>
      </c>
      <c r="H664" s="28">
        <v>59.2</v>
      </c>
      <c r="I664" s="28">
        <v>59.2</v>
      </c>
      <c r="J664" s="28"/>
      <c r="K664" s="28" t="s">
        <v>402</v>
      </c>
      <c r="L664" s="56" t="s">
        <v>2722</v>
      </c>
      <c r="M664" s="56"/>
      <c r="N664" s="166"/>
      <c r="O664" s="166"/>
      <c r="P664" s="166"/>
      <c r="Q664" s="166"/>
      <c r="R664" s="166"/>
      <c r="S664" s="166"/>
      <c r="T664" s="54"/>
      <c r="U664" s="24"/>
      <c r="V664" s="24"/>
      <c r="W664" s="74"/>
      <c r="X664" s="10"/>
    </row>
    <row r="665" s="5" customFormat="1" ht="42.75" spans="1:24">
      <c r="A665" s="24">
        <f>SUBTOTAL(103,$B$8:B665)+0</f>
        <v>658</v>
      </c>
      <c r="B665" s="24" t="s">
        <v>2458</v>
      </c>
      <c r="C665" s="24" t="s">
        <v>2517</v>
      </c>
      <c r="D665" s="82" t="s">
        <v>2723</v>
      </c>
      <c r="E665" s="41" t="s">
        <v>50</v>
      </c>
      <c r="F665" s="41" t="s">
        <v>310</v>
      </c>
      <c r="G665" s="24" t="s">
        <v>36</v>
      </c>
      <c r="H665" s="28">
        <v>59.2</v>
      </c>
      <c r="I665" s="28">
        <v>59.2</v>
      </c>
      <c r="J665" s="28"/>
      <c r="K665" s="28" t="s">
        <v>402</v>
      </c>
      <c r="L665" s="56" t="s">
        <v>2724</v>
      </c>
      <c r="M665" s="56"/>
      <c r="N665" s="166"/>
      <c r="O665" s="166"/>
      <c r="P665" s="166"/>
      <c r="Q665" s="166"/>
      <c r="R665" s="166"/>
      <c r="S665" s="166"/>
      <c r="T665" s="54"/>
      <c r="U665" s="24"/>
      <c r="V665" s="24"/>
      <c r="W665" s="74"/>
      <c r="X665" s="10"/>
    </row>
    <row r="666" s="5" customFormat="1" ht="42.75" spans="1:24">
      <c r="A666" s="24">
        <f>SUBTOTAL(103,$B$8:B666)+0</f>
        <v>659</v>
      </c>
      <c r="B666" s="24" t="s">
        <v>2458</v>
      </c>
      <c r="C666" s="24" t="s">
        <v>2644</v>
      </c>
      <c r="D666" s="82" t="s">
        <v>2725</v>
      </c>
      <c r="E666" s="41" t="s">
        <v>50</v>
      </c>
      <c r="F666" s="41" t="s">
        <v>483</v>
      </c>
      <c r="G666" s="24" t="s">
        <v>36</v>
      </c>
      <c r="H666" s="28">
        <v>80</v>
      </c>
      <c r="I666" s="28">
        <v>80</v>
      </c>
      <c r="J666" s="28"/>
      <c r="K666" s="28" t="s">
        <v>402</v>
      </c>
      <c r="L666" s="56" t="s">
        <v>2613</v>
      </c>
      <c r="M666" s="56"/>
      <c r="N666" s="166"/>
      <c r="O666" s="166"/>
      <c r="P666" s="166"/>
      <c r="Q666" s="166"/>
      <c r="R666" s="166"/>
      <c r="S666" s="166"/>
      <c r="T666" s="54"/>
      <c r="U666" s="24"/>
      <c r="V666" s="24"/>
      <c r="W666" s="74"/>
      <c r="X666" s="10"/>
    </row>
    <row r="667" s="5" customFormat="1" ht="42.75" spans="1:24">
      <c r="A667" s="24">
        <f>SUBTOTAL(103,$B$8:B667)+0</f>
        <v>660</v>
      </c>
      <c r="B667" s="24" t="s">
        <v>2458</v>
      </c>
      <c r="C667" s="24" t="s">
        <v>2469</v>
      </c>
      <c r="D667" s="82" t="s">
        <v>2726</v>
      </c>
      <c r="E667" s="41" t="s">
        <v>50</v>
      </c>
      <c r="F667" s="41" t="s">
        <v>483</v>
      </c>
      <c r="G667" s="24" t="s">
        <v>36</v>
      </c>
      <c r="H667" s="28">
        <v>80</v>
      </c>
      <c r="I667" s="28">
        <v>80</v>
      </c>
      <c r="J667" s="28"/>
      <c r="K667" s="28" t="s">
        <v>402</v>
      </c>
      <c r="L667" s="56" t="s">
        <v>2613</v>
      </c>
      <c r="M667" s="56"/>
      <c r="N667" s="166"/>
      <c r="O667" s="166"/>
      <c r="P667" s="166"/>
      <c r="Q667" s="166"/>
      <c r="R667" s="166"/>
      <c r="S667" s="166"/>
      <c r="T667" s="54"/>
      <c r="U667" s="24"/>
      <c r="V667" s="24"/>
      <c r="W667" s="74"/>
      <c r="X667" s="10"/>
    </row>
    <row r="668" s="5" customFormat="1" ht="71.25" spans="1:24">
      <c r="A668" s="24">
        <f>SUBTOTAL(103,$B$8:B668)+0</f>
        <v>661</v>
      </c>
      <c r="B668" s="24" t="s">
        <v>2727</v>
      </c>
      <c r="C668" s="24" t="s">
        <v>2728</v>
      </c>
      <c r="D668" s="40" t="s">
        <v>2729</v>
      </c>
      <c r="E668" s="114" t="s">
        <v>34</v>
      </c>
      <c r="F668" s="41" t="s">
        <v>35</v>
      </c>
      <c r="G668" s="24" t="s">
        <v>36</v>
      </c>
      <c r="H668" s="29">
        <v>240</v>
      </c>
      <c r="I668" s="29">
        <v>240</v>
      </c>
      <c r="J668" s="29"/>
      <c r="K668" s="101" t="s">
        <v>402</v>
      </c>
      <c r="L668" s="56" t="s">
        <v>2730</v>
      </c>
      <c r="M668" s="56"/>
      <c r="N668" s="41">
        <v>1</v>
      </c>
      <c r="O668" s="94">
        <v>415</v>
      </c>
      <c r="P668" s="94">
        <v>2145</v>
      </c>
      <c r="Q668" s="94">
        <v>276</v>
      </c>
      <c r="R668" s="94">
        <v>1422</v>
      </c>
      <c r="S668" s="94"/>
      <c r="T668" s="94"/>
      <c r="U668" s="24" t="s">
        <v>2731</v>
      </c>
      <c r="V668" s="24" t="s">
        <v>540</v>
      </c>
      <c r="W668" s="24" t="s">
        <v>2732</v>
      </c>
      <c r="X668" s="24"/>
    </row>
    <row r="669" s="5" customFormat="1" ht="57" spans="1:24">
      <c r="A669" s="24">
        <f>SUBTOTAL(103,$B$8:B669)+0</f>
        <v>662</v>
      </c>
      <c r="B669" s="24" t="s">
        <v>2727</v>
      </c>
      <c r="C669" s="24" t="s">
        <v>2728</v>
      </c>
      <c r="D669" s="39" t="s">
        <v>2733</v>
      </c>
      <c r="E669" s="41" t="s">
        <v>50</v>
      </c>
      <c r="F669" s="41" t="s">
        <v>310</v>
      </c>
      <c r="G669" s="24" t="s">
        <v>36</v>
      </c>
      <c r="H669" s="29">
        <v>488</v>
      </c>
      <c r="I669" s="29">
        <v>488</v>
      </c>
      <c r="J669" s="29"/>
      <c r="K669" s="29" t="s">
        <v>402</v>
      </c>
      <c r="L669" s="56" t="s">
        <v>2734</v>
      </c>
      <c r="M669" s="56"/>
      <c r="N669" s="41">
        <v>1</v>
      </c>
      <c r="O669" s="94">
        <v>415</v>
      </c>
      <c r="P669" s="94">
        <v>2145</v>
      </c>
      <c r="Q669" s="94">
        <v>276</v>
      </c>
      <c r="R669" s="94">
        <v>1422</v>
      </c>
      <c r="S669" s="94"/>
      <c r="T669" s="94"/>
      <c r="U669" s="24" t="s">
        <v>2731</v>
      </c>
      <c r="V669" s="24" t="s">
        <v>2735</v>
      </c>
      <c r="W669" s="24" t="s">
        <v>2736</v>
      </c>
      <c r="X669" s="24"/>
    </row>
    <row r="670" s="5" customFormat="1" ht="42.75" spans="1:24">
      <c r="A670" s="24">
        <f>SUBTOTAL(103,$B$8:B670)+0</f>
        <v>663</v>
      </c>
      <c r="B670" s="24" t="s">
        <v>2727</v>
      </c>
      <c r="C670" s="24" t="s">
        <v>2737</v>
      </c>
      <c r="D670" s="39" t="s">
        <v>2738</v>
      </c>
      <c r="E670" s="41" t="s">
        <v>50</v>
      </c>
      <c r="F670" s="41" t="s">
        <v>310</v>
      </c>
      <c r="G670" s="24" t="s">
        <v>36</v>
      </c>
      <c r="H670" s="29">
        <v>20</v>
      </c>
      <c r="I670" s="29">
        <v>20</v>
      </c>
      <c r="J670" s="29"/>
      <c r="K670" s="29" t="s">
        <v>402</v>
      </c>
      <c r="L670" s="56" t="s">
        <v>2739</v>
      </c>
      <c r="M670" s="56">
        <v>1</v>
      </c>
      <c r="N670" s="94"/>
      <c r="O670" s="94">
        <v>1045</v>
      </c>
      <c r="P670" s="94">
        <v>3876</v>
      </c>
      <c r="Q670" s="94">
        <v>144</v>
      </c>
      <c r="R670" s="94">
        <v>595</v>
      </c>
      <c r="S670" s="94"/>
      <c r="T670" s="94"/>
      <c r="U670" s="24" t="s">
        <v>2740</v>
      </c>
      <c r="V670" s="24" t="s">
        <v>2741</v>
      </c>
      <c r="W670" s="24" t="s">
        <v>2742</v>
      </c>
      <c r="X670" s="24"/>
    </row>
    <row r="671" s="5" customFormat="1" ht="42.75" spans="1:24">
      <c r="A671" s="24">
        <f>SUBTOTAL(103,$B$8:B671)+0</f>
        <v>664</v>
      </c>
      <c r="B671" s="24" t="s">
        <v>2727</v>
      </c>
      <c r="C671" s="24" t="s">
        <v>2743</v>
      </c>
      <c r="D671" s="81" t="s">
        <v>2744</v>
      </c>
      <c r="E671" s="41" t="s">
        <v>50</v>
      </c>
      <c r="F671" s="41" t="s">
        <v>310</v>
      </c>
      <c r="G671" s="24" t="s">
        <v>36</v>
      </c>
      <c r="H671" s="29">
        <v>60</v>
      </c>
      <c r="I671" s="29">
        <v>60</v>
      </c>
      <c r="J671" s="29"/>
      <c r="K671" s="29" t="s">
        <v>402</v>
      </c>
      <c r="L671" s="41" t="s">
        <v>2745</v>
      </c>
      <c r="M671" s="41">
        <v>1</v>
      </c>
      <c r="N671" s="41"/>
      <c r="O671" s="94">
        <v>218</v>
      </c>
      <c r="P671" s="94">
        <v>716</v>
      </c>
      <c r="Q671" s="94">
        <v>23</v>
      </c>
      <c r="R671" s="94">
        <v>99</v>
      </c>
      <c r="S671" s="41"/>
      <c r="T671" s="41"/>
      <c r="U671" s="24" t="s">
        <v>2746</v>
      </c>
      <c r="V671" s="41" t="s">
        <v>2747</v>
      </c>
      <c r="W671" s="24" t="s">
        <v>2748</v>
      </c>
      <c r="X671" s="24"/>
    </row>
    <row r="672" s="5" customFormat="1" ht="57" spans="1:24">
      <c r="A672" s="24">
        <f>SUBTOTAL(103,$B$8:B672)+0</f>
        <v>665</v>
      </c>
      <c r="B672" s="24" t="s">
        <v>2727</v>
      </c>
      <c r="C672" s="24" t="s">
        <v>2749</v>
      </c>
      <c r="D672" s="25" t="s">
        <v>2750</v>
      </c>
      <c r="E672" s="41" t="s">
        <v>50</v>
      </c>
      <c r="F672" s="41" t="s">
        <v>310</v>
      </c>
      <c r="G672" s="24" t="s">
        <v>222</v>
      </c>
      <c r="H672" s="29">
        <v>150</v>
      </c>
      <c r="I672" s="29">
        <v>150</v>
      </c>
      <c r="J672" s="29"/>
      <c r="K672" s="29" t="s">
        <v>402</v>
      </c>
      <c r="L672" s="56" t="s">
        <v>2751</v>
      </c>
      <c r="M672" s="56"/>
      <c r="N672" s="94">
        <v>1</v>
      </c>
      <c r="O672" s="94">
        <v>433</v>
      </c>
      <c r="P672" s="94">
        <v>1838</v>
      </c>
      <c r="Q672" s="94">
        <v>226</v>
      </c>
      <c r="R672" s="94">
        <v>1016</v>
      </c>
      <c r="S672" s="94"/>
      <c r="T672" s="94"/>
      <c r="U672" s="24" t="s">
        <v>2752</v>
      </c>
      <c r="V672" s="24" t="s">
        <v>1961</v>
      </c>
      <c r="W672" s="24" t="s">
        <v>2753</v>
      </c>
      <c r="X672" s="24"/>
    </row>
    <row r="673" s="5" customFormat="1" ht="71.25" spans="1:24">
      <c r="A673" s="24">
        <f>SUBTOTAL(103,$B$8:B673)+0</f>
        <v>666</v>
      </c>
      <c r="B673" s="24" t="s">
        <v>2727</v>
      </c>
      <c r="C673" s="24" t="s">
        <v>2754</v>
      </c>
      <c r="D673" s="25" t="s">
        <v>2755</v>
      </c>
      <c r="E673" s="114" t="s">
        <v>34</v>
      </c>
      <c r="F673" s="41" t="s">
        <v>35</v>
      </c>
      <c r="G673" s="24" t="s">
        <v>36</v>
      </c>
      <c r="H673" s="29">
        <v>180</v>
      </c>
      <c r="I673" s="29">
        <v>180</v>
      </c>
      <c r="J673" s="29"/>
      <c r="K673" s="29" t="s">
        <v>402</v>
      </c>
      <c r="L673" s="24" t="s">
        <v>2756</v>
      </c>
      <c r="M673" s="24"/>
      <c r="N673" s="24">
        <v>1</v>
      </c>
      <c r="O673" s="24">
        <v>170</v>
      </c>
      <c r="P673" s="24">
        <v>1010</v>
      </c>
      <c r="Q673" s="24">
        <v>65</v>
      </c>
      <c r="R673" s="24">
        <v>413</v>
      </c>
      <c r="S673" s="24"/>
      <c r="T673" s="24"/>
      <c r="U673" s="24" t="s">
        <v>2757</v>
      </c>
      <c r="V673" s="24" t="s">
        <v>2758</v>
      </c>
      <c r="W673" s="24" t="s">
        <v>2759</v>
      </c>
      <c r="X673" s="10"/>
    </row>
    <row r="674" s="5" customFormat="1" ht="28.5" spans="1:24">
      <c r="A674" s="24">
        <f>SUBTOTAL(103,$B$8:B674)+0</f>
        <v>667</v>
      </c>
      <c r="B674" s="24" t="s">
        <v>2727</v>
      </c>
      <c r="C674" s="24" t="s">
        <v>2760</v>
      </c>
      <c r="D674" s="40" t="s">
        <v>2761</v>
      </c>
      <c r="E674" s="41" t="s">
        <v>50</v>
      </c>
      <c r="F674" s="41" t="s">
        <v>483</v>
      </c>
      <c r="G674" s="24" t="s">
        <v>83</v>
      </c>
      <c r="H674" s="29">
        <v>95</v>
      </c>
      <c r="I674" s="29">
        <v>95</v>
      </c>
      <c r="J674" s="29"/>
      <c r="K674" s="101" t="s">
        <v>37</v>
      </c>
      <c r="L674" s="56" t="s">
        <v>2762</v>
      </c>
      <c r="M674" s="56"/>
      <c r="N674" s="94">
        <v>1</v>
      </c>
      <c r="O674" s="94">
        <v>92</v>
      </c>
      <c r="P674" s="94">
        <v>461</v>
      </c>
      <c r="Q674" s="94">
        <v>51</v>
      </c>
      <c r="R674" s="94">
        <v>204</v>
      </c>
      <c r="S674" s="94"/>
      <c r="T674" s="94"/>
      <c r="U674" s="24" t="s">
        <v>2763</v>
      </c>
      <c r="V674" s="24" t="s">
        <v>2764</v>
      </c>
      <c r="W674" s="24" t="s">
        <v>2765</v>
      </c>
      <c r="X674" s="24"/>
    </row>
    <row r="675" s="5" customFormat="1" ht="28.5" spans="1:24">
      <c r="A675" s="24">
        <f>SUBTOTAL(103,$B$8:B675)+0</f>
        <v>668</v>
      </c>
      <c r="B675" s="24" t="s">
        <v>2727</v>
      </c>
      <c r="C675" s="24" t="s">
        <v>2766</v>
      </c>
      <c r="D675" s="39" t="s">
        <v>2767</v>
      </c>
      <c r="E675" s="114" t="s">
        <v>34</v>
      </c>
      <c r="F675" s="41" t="s">
        <v>35</v>
      </c>
      <c r="G675" s="24" t="s">
        <v>36</v>
      </c>
      <c r="H675" s="29">
        <v>240</v>
      </c>
      <c r="I675" s="29">
        <v>240</v>
      </c>
      <c r="J675" s="29"/>
      <c r="K675" s="101" t="s">
        <v>402</v>
      </c>
      <c r="L675" s="56" t="s">
        <v>2768</v>
      </c>
      <c r="M675" s="56">
        <v>1</v>
      </c>
      <c r="N675" s="24"/>
      <c r="O675" s="24">
        <v>652</v>
      </c>
      <c r="P675" s="24">
        <v>2556</v>
      </c>
      <c r="Q675" s="24">
        <v>303</v>
      </c>
      <c r="R675" s="24">
        <v>962</v>
      </c>
      <c r="S675" s="24"/>
      <c r="T675" s="24"/>
      <c r="U675" s="24" t="s">
        <v>2769</v>
      </c>
      <c r="V675" s="24" t="s">
        <v>2770</v>
      </c>
      <c r="W675" s="24" t="s">
        <v>2771</v>
      </c>
      <c r="X675" s="24"/>
    </row>
    <row r="676" s="5" customFormat="1" ht="71.25" spans="1:24">
      <c r="A676" s="24">
        <f>SUBTOTAL(103,$B$8:B676)+0</f>
        <v>669</v>
      </c>
      <c r="B676" s="24" t="s">
        <v>2727</v>
      </c>
      <c r="C676" s="24" t="s">
        <v>2772</v>
      </c>
      <c r="D676" s="40" t="s">
        <v>2773</v>
      </c>
      <c r="E676" s="114" t="s">
        <v>34</v>
      </c>
      <c r="F676" s="41" t="s">
        <v>35</v>
      </c>
      <c r="G676" s="24" t="s">
        <v>222</v>
      </c>
      <c r="H676" s="29">
        <v>240</v>
      </c>
      <c r="I676" s="29">
        <v>240</v>
      </c>
      <c r="J676" s="29"/>
      <c r="K676" s="101" t="s">
        <v>37</v>
      </c>
      <c r="L676" s="56" t="s">
        <v>2774</v>
      </c>
      <c r="M676" s="56"/>
      <c r="N676" s="94">
        <v>1</v>
      </c>
      <c r="O676" s="94">
        <v>309</v>
      </c>
      <c r="P676" s="94">
        <v>1247</v>
      </c>
      <c r="Q676" s="94">
        <v>118</v>
      </c>
      <c r="R676" s="94">
        <v>499</v>
      </c>
      <c r="S676" s="94"/>
      <c r="T676" s="94"/>
      <c r="U676" s="24" t="s">
        <v>2775</v>
      </c>
      <c r="V676" s="24" t="s">
        <v>540</v>
      </c>
      <c r="W676" s="24" t="s">
        <v>2776</v>
      </c>
      <c r="X676" s="24"/>
    </row>
    <row r="677" s="5" customFormat="1" ht="71.25" spans="1:24">
      <c r="A677" s="24">
        <f>SUBTOTAL(103,$B$8:B677)+0</f>
        <v>670</v>
      </c>
      <c r="B677" s="24" t="s">
        <v>2727</v>
      </c>
      <c r="C677" s="24" t="s">
        <v>2777</v>
      </c>
      <c r="D677" s="25" t="s">
        <v>2778</v>
      </c>
      <c r="E677" s="114" t="s">
        <v>34</v>
      </c>
      <c r="F677" s="41" t="s">
        <v>35</v>
      </c>
      <c r="G677" s="24" t="s">
        <v>36</v>
      </c>
      <c r="H677" s="29">
        <v>420</v>
      </c>
      <c r="I677" s="29">
        <v>420</v>
      </c>
      <c r="J677" s="29"/>
      <c r="K677" s="101" t="s">
        <v>37</v>
      </c>
      <c r="L677" s="24" t="s">
        <v>2779</v>
      </c>
      <c r="M677" s="24"/>
      <c r="N677" s="24">
        <v>1</v>
      </c>
      <c r="O677" s="24">
        <v>428</v>
      </c>
      <c r="P677" s="24">
        <v>2186</v>
      </c>
      <c r="Q677" s="24">
        <v>275</v>
      </c>
      <c r="R677" s="24">
        <v>1422</v>
      </c>
      <c r="S677" s="24"/>
      <c r="T677" s="24"/>
      <c r="U677" s="24" t="s">
        <v>2780</v>
      </c>
      <c r="V677" s="24" t="s">
        <v>2781</v>
      </c>
      <c r="W677" s="24" t="s">
        <v>2782</v>
      </c>
      <c r="X677" s="24"/>
    </row>
    <row r="678" s="5" customFormat="1" ht="85.5" spans="1:24">
      <c r="A678" s="24">
        <f>SUBTOTAL(103,$B$8:B678)+0</f>
        <v>671</v>
      </c>
      <c r="B678" s="24" t="s">
        <v>2727</v>
      </c>
      <c r="C678" s="24" t="s">
        <v>2783</v>
      </c>
      <c r="D678" s="40" t="s">
        <v>2784</v>
      </c>
      <c r="E678" s="41" t="s">
        <v>50</v>
      </c>
      <c r="F678" s="41" t="s">
        <v>310</v>
      </c>
      <c r="G678" s="24" t="s">
        <v>36</v>
      </c>
      <c r="H678" s="29">
        <v>260</v>
      </c>
      <c r="I678" s="29">
        <v>260</v>
      </c>
      <c r="J678" s="29"/>
      <c r="K678" s="101" t="s">
        <v>402</v>
      </c>
      <c r="L678" s="56" t="s">
        <v>2785</v>
      </c>
      <c r="M678" s="56"/>
      <c r="N678" s="94">
        <v>1</v>
      </c>
      <c r="O678" s="94">
        <v>380</v>
      </c>
      <c r="P678" s="94">
        <v>1800</v>
      </c>
      <c r="Q678" s="94"/>
      <c r="R678" s="94"/>
      <c r="S678" s="94"/>
      <c r="T678" s="94"/>
      <c r="U678" s="24" t="s">
        <v>2786</v>
      </c>
      <c r="V678" s="24" t="s">
        <v>2370</v>
      </c>
      <c r="W678" s="24" t="s">
        <v>2787</v>
      </c>
      <c r="X678" s="24"/>
    </row>
    <row r="679" s="5" customFormat="1" ht="85.5" spans="1:24">
      <c r="A679" s="24">
        <f>SUBTOTAL(103,$B$8:B679)+0</f>
        <v>672</v>
      </c>
      <c r="B679" s="24" t="s">
        <v>2727</v>
      </c>
      <c r="C679" s="24" t="s">
        <v>2788</v>
      </c>
      <c r="D679" s="39" t="s">
        <v>2789</v>
      </c>
      <c r="E679" s="114" t="s">
        <v>34</v>
      </c>
      <c r="F679" s="41" t="s">
        <v>35</v>
      </c>
      <c r="G679" s="24" t="s">
        <v>36</v>
      </c>
      <c r="H679" s="29">
        <v>175</v>
      </c>
      <c r="I679" s="29">
        <v>175</v>
      </c>
      <c r="J679" s="29"/>
      <c r="K679" s="29" t="s">
        <v>37</v>
      </c>
      <c r="L679" s="56" t="s">
        <v>2790</v>
      </c>
      <c r="M679" s="56"/>
      <c r="N679" s="94">
        <v>1</v>
      </c>
      <c r="O679" s="94">
        <v>574</v>
      </c>
      <c r="P679" s="94">
        <v>2970</v>
      </c>
      <c r="Q679" s="94">
        <v>341</v>
      </c>
      <c r="R679" s="94">
        <v>1873</v>
      </c>
      <c r="S679" s="94"/>
      <c r="T679" s="94"/>
      <c r="U679" s="24" t="s">
        <v>2791</v>
      </c>
      <c r="V679" s="24" t="s">
        <v>534</v>
      </c>
      <c r="W679" s="24" t="s">
        <v>2792</v>
      </c>
      <c r="X679" s="24"/>
    </row>
    <row r="680" s="5" customFormat="1" ht="71.25" spans="1:24">
      <c r="A680" s="24">
        <f>SUBTOTAL(103,$B$8:B680)+0</f>
        <v>673</v>
      </c>
      <c r="B680" s="24" t="s">
        <v>2727</v>
      </c>
      <c r="C680" s="24" t="s">
        <v>2793</v>
      </c>
      <c r="D680" s="39" t="s">
        <v>2794</v>
      </c>
      <c r="E680" s="41" t="s">
        <v>50</v>
      </c>
      <c r="F680" s="41" t="s">
        <v>310</v>
      </c>
      <c r="G680" s="24" t="s">
        <v>83</v>
      </c>
      <c r="H680" s="208">
        <v>200</v>
      </c>
      <c r="I680" s="208">
        <v>200</v>
      </c>
      <c r="J680" s="208"/>
      <c r="K680" s="208" t="s">
        <v>402</v>
      </c>
      <c r="L680" s="56" t="s">
        <v>2795</v>
      </c>
      <c r="M680" s="56"/>
      <c r="N680" s="94">
        <v>1</v>
      </c>
      <c r="O680" s="94">
        <v>483</v>
      </c>
      <c r="P680" s="94">
        <v>2585</v>
      </c>
      <c r="Q680" s="94">
        <v>312</v>
      </c>
      <c r="R680" s="94">
        <v>1780</v>
      </c>
      <c r="S680" s="94"/>
      <c r="T680" s="94"/>
      <c r="U680" s="24" t="s">
        <v>2796</v>
      </c>
      <c r="V680" s="24" t="s">
        <v>2797</v>
      </c>
      <c r="W680" s="24" t="s">
        <v>2798</v>
      </c>
      <c r="X680" s="24"/>
    </row>
    <row r="681" s="5" customFormat="1" ht="28.5" spans="1:24">
      <c r="A681" s="24">
        <f>SUBTOTAL(103,$B$8:B681)+0</f>
        <v>674</v>
      </c>
      <c r="B681" s="24" t="s">
        <v>2727</v>
      </c>
      <c r="C681" s="24" t="s">
        <v>2766</v>
      </c>
      <c r="D681" s="39" t="s">
        <v>2799</v>
      </c>
      <c r="E681" s="41" t="s">
        <v>50</v>
      </c>
      <c r="F681" s="41" t="s">
        <v>483</v>
      </c>
      <c r="G681" s="24" t="s">
        <v>36</v>
      </c>
      <c r="H681" s="29">
        <v>40</v>
      </c>
      <c r="I681" s="29">
        <v>40</v>
      </c>
      <c r="J681" s="29"/>
      <c r="K681" s="29" t="s">
        <v>37</v>
      </c>
      <c r="L681" s="56" t="s">
        <v>2800</v>
      </c>
      <c r="M681" s="56">
        <v>1</v>
      </c>
      <c r="N681" s="94"/>
      <c r="O681" s="94">
        <v>441</v>
      </c>
      <c r="P681" s="94">
        <v>1760</v>
      </c>
      <c r="Q681" s="94">
        <v>182</v>
      </c>
      <c r="R681" s="94">
        <v>688</v>
      </c>
      <c r="S681" s="94"/>
      <c r="T681" s="94"/>
      <c r="U681" s="24" t="s">
        <v>2801</v>
      </c>
      <c r="V681" s="24" t="s">
        <v>2802</v>
      </c>
      <c r="W681" s="24" t="s">
        <v>2803</v>
      </c>
      <c r="X681" s="24"/>
    </row>
    <row r="682" s="5" customFormat="1" ht="42.75" spans="1:24">
      <c r="A682" s="24">
        <f>SUBTOTAL(103,$B$8:B682)+0</f>
        <v>675</v>
      </c>
      <c r="B682" s="24" t="s">
        <v>2727</v>
      </c>
      <c r="C682" s="24" t="s">
        <v>2804</v>
      </c>
      <c r="D682" s="25" t="s">
        <v>2805</v>
      </c>
      <c r="E682" s="41" t="s">
        <v>50</v>
      </c>
      <c r="F682" s="41" t="s">
        <v>136</v>
      </c>
      <c r="G682" s="24" t="s">
        <v>36</v>
      </c>
      <c r="H682" s="29">
        <v>70</v>
      </c>
      <c r="I682" s="29">
        <v>70</v>
      </c>
      <c r="J682" s="28"/>
      <c r="K682" s="59" t="s">
        <v>402</v>
      </c>
      <c r="L682" s="24" t="s">
        <v>2806</v>
      </c>
      <c r="M682" s="27"/>
      <c r="N682" s="94">
        <v>1</v>
      </c>
      <c r="O682" s="94">
        <v>317</v>
      </c>
      <c r="P682" s="94">
        <v>2119</v>
      </c>
      <c r="Q682" s="94">
        <v>121</v>
      </c>
      <c r="R682" s="94">
        <v>855</v>
      </c>
      <c r="S682" s="94"/>
      <c r="T682" s="94"/>
      <c r="U682" s="24" t="s">
        <v>2807</v>
      </c>
      <c r="V682" s="24" t="s">
        <v>2808</v>
      </c>
      <c r="W682" s="24" t="s">
        <v>2809</v>
      </c>
      <c r="X682" s="10"/>
    </row>
    <row r="683" s="5" customFormat="1" ht="42.75" spans="1:24">
      <c r="A683" s="24">
        <f>SUBTOTAL(103,$B$8:B683)+0</f>
        <v>676</v>
      </c>
      <c r="B683" s="24" t="s">
        <v>2727</v>
      </c>
      <c r="C683" s="24" t="s">
        <v>2810</v>
      </c>
      <c r="D683" s="39" t="s">
        <v>2811</v>
      </c>
      <c r="E683" s="41" t="s">
        <v>50</v>
      </c>
      <c r="F683" s="41" t="s">
        <v>483</v>
      </c>
      <c r="G683" s="24" t="s">
        <v>83</v>
      </c>
      <c r="H683" s="29">
        <v>30</v>
      </c>
      <c r="I683" s="29">
        <v>30</v>
      </c>
      <c r="J683" s="29"/>
      <c r="K683" s="29" t="s">
        <v>402</v>
      </c>
      <c r="L683" s="56" t="s">
        <v>2812</v>
      </c>
      <c r="M683" s="56"/>
      <c r="N683" s="94">
        <v>1</v>
      </c>
      <c r="O683" s="94">
        <v>400</v>
      </c>
      <c r="P683" s="94">
        <v>2000</v>
      </c>
      <c r="Q683" s="94">
        <v>134</v>
      </c>
      <c r="R683" s="94">
        <v>764</v>
      </c>
      <c r="S683" s="94">
        <v>0</v>
      </c>
      <c r="T683" s="94">
        <v>0</v>
      </c>
      <c r="U683" s="24" t="s">
        <v>2813</v>
      </c>
      <c r="V683" s="24" t="s">
        <v>2814</v>
      </c>
      <c r="W683" s="24" t="s">
        <v>2815</v>
      </c>
      <c r="X683" s="24"/>
    </row>
    <row r="684" s="5" customFormat="1" ht="57" spans="1:24">
      <c r="A684" s="24">
        <f>SUBTOTAL(103,$B$8:B684)+0</f>
        <v>677</v>
      </c>
      <c r="B684" s="24" t="s">
        <v>2727</v>
      </c>
      <c r="C684" s="24" t="s">
        <v>2777</v>
      </c>
      <c r="D684" s="25" t="s">
        <v>2816</v>
      </c>
      <c r="E684" s="41" t="s">
        <v>50</v>
      </c>
      <c r="F684" s="41" t="s">
        <v>483</v>
      </c>
      <c r="G684" s="24" t="s">
        <v>36</v>
      </c>
      <c r="H684" s="29">
        <v>20</v>
      </c>
      <c r="I684" s="29">
        <v>20</v>
      </c>
      <c r="J684" s="29"/>
      <c r="K684" s="101" t="s">
        <v>402</v>
      </c>
      <c r="L684" s="24" t="s">
        <v>2817</v>
      </c>
      <c r="M684" s="24"/>
      <c r="N684" s="24">
        <v>1</v>
      </c>
      <c r="O684" s="24">
        <v>428</v>
      </c>
      <c r="P684" s="24">
        <v>2186</v>
      </c>
      <c r="Q684" s="24">
        <v>275</v>
      </c>
      <c r="R684" s="24">
        <v>1422</v>
      </c>
      <c r="S684" s="24"/>
      <c r="T684" s="24"/>
      <c r="U684" s="24" t="s">
        <v>2780</v>
      </c>
      <c r="V684" s="24" t="s">
        <v>2818</v>
      </c>
      <c r="W684" s="24" t="s">
        <v>2819</v>
      </c>
      <c r="X684" s="24"/>
    </row>
    <row r="685" s="5" customFormat="1" ht="42.75" spans="1:24">
      <c r="A685" s="24">
        <f>SUBTOTAL(103,$B$8:B685)+0</f>
        <v>678</v>
      </c>
      <c r="B685" s="24" t="s">
        <v>2727</v>
      </c>
      <c r="C685" s="24" t="s">
        <v>2804</v>
      </c>
      <c r="D685" s="40" t="s">
        <v>2820</v>
      </c>
      <c r="E685" s="41" t="s">
        <v>50</v>
      </c>
      <c r="F685" s="41" t="s">
        <v>483</v>
      </c>
      <c r="G685" s="24" t="s">
        <v>36</v>
      </c>
      <c r="H685" s="29">
        <v>100</v>
      </c>
      <c r="I685" s="29">
        <v>100</v>
      </c>
      <c r="J685" s="29"/>
      <c r="K685" s="101" t="s">
        <v>402</v>
      </c>
      <c r="L685" s="56" t="s">
        <v>2821</v>
      </c>
      <c r="M685" s="56">
        <v>0</v>
      </c>
      <c r="N685" s="41">
        <v>1</v>
      </c>
      <c r="O685" s="94">
        <v>317</v>
      </c>
      <c r="P685" s="94">
        <v>2119</v>
      </c>
      <c r="Q685" s="94">
        <v>110</v>
      </c>
      <c r="R685" s="94">
        <v>837</v>
      </c>
      <c r="S685" s="94">
        <v>0</v>
      </c>
      <c r="T685" s="94">
        <v>0</v>
      </c>
      <c r="U685" s="24" t="s">
        <v>2822</v>
      </c>
      <c r="V685" s="24" t="s">
        <v>2823</v>
      </c>
      <c r="W685" s="24" t="s">
        <v>2824</v>
      </c>
      <c r="X685" s="77"/>
    </row>
    <row r="686" s="5" customFormat="1" ht="85.5" spans="1:24">
      <c r="A686" s="24">
        <f>SUBTOTAL(103,$B$8:B686)+0</f>
        <v>679</v>
      </c>
      <c r="B686" s="24" t="s">
        <v>2727</v>
      </c>
      <c r="C686" s="24" t="s">
        <v>2754</v>
      </c>
      <c r="D686" s="25" t="s">
        <v>2825</v>
      </c>
      <c r="E686" s="41" t="s">
        <v>50</v>
      </c>
      <c r="F686" s="41" t="s">
        <v>310</v>
      </c>
      <c r="G686" s="24" t="s">
        <v>36</v>
      </c>
      <c r="H686" s="29">
        <v>100</v>
      </c>
      <c r="I686" s="29">
        <v>100</v>
      </c>
      <c r="J686" s="29"/>
      <c r="K686" s="29" t="s">
        <v>402</v>
      </c>
      <c r="L686" s="24" t="s">
        <v>2826</v>
      </c>
      <c r="M686" s="24"/>
      <c r="N686" s="24">
        <v>1</v>
      </c>
      <c r="O686" s="24">
        <v>460</v>
      </c>
      <c r="P686" s="24">
        <v>2487</v>
      </c>
      <c r="Q686" s="24">
        <v>167</v>
      </c>
      <c r="R686" s="24">
        <v>983</v>
      </c>
      <c r="S686" s="24"/>
      <c r="T686" s="24"/>
      <c r="U686" s="24" t="s">
        <v>2757</v>
      </c>
      <c r="V686" s="24" t="s">
        <v>2827</v>
      </c>
      <c r="W686" s="24" t="s">
        <v>2828</v>
      </c>
      <c r="X686" s="77"/>
    </row>
    <row r="687" s="5" customFormat="1" ht="42.75" spans="1:24">
      <c r="A687" s="24">
        <f>SUBTOTAL(103,$B$8:B687)+0</f>
        <v>680</v>
      </c>
      <c r="B687" s="24" t="s">
        <v>2727</v>
      </c>
      <c r="C687" s="24" t="s">
        <v>2754</v>
      </c>
      <c r="D687" s="40" t="s">
        <v>2829</v>
      </c>
      <c r="E687" s="41" t="s">
        <v>50</v>
      </c>
      <c r="F687" s="41" t="s">
        <v>483</v>
      </c>
      <c r="G687" s="24" t="s">
        <v>36</v>
      </c>
      <c r="H687" s="29">
        <v>100</v>
      </c>
      <c r="I687" s="29">
        <v>100</v>
      </c>
      <c r="J687" s="29"/>
      <c r="K687" s="101" t="s">
        <v>37</v>
      </c>
      <c r="L687" s="56" t="s">
        <v>2821</v>
      </c>
      <c r="M687" s="56">
        <v>0</v>
      </c>
      <c r="N687" s="41">
        <v>1</v>
      </c>
      <c r="O687" s="27">
        <v>460</v>
      </c>
      <c r="P687" s="27">
        <v>2400</v>
      </c>
      <c r="Q687" s="27">
        <v>167</v>
      </c>
      <c r="R687" s="27">
        <v>983</v>
      </c>
      <c r="S687" s="94">
        <v>0</v>
      </c>
      <c r="T687" s="94">
        <v>0</v>
      </c>
      <c r="U687" s="24" t="s">
        <v>2757</v>
      </c>
      <c r="V687" s="24" t="s">
        <v>2830</v>
      </c>
      <c r="W687" s="24" t="s">
        <v>2824</v>
      </c>
      <c r="X687" s="77"/>
    </row>
    <row r="688" s="5" customFormat="1" ht="42.75" spans="1:24">
      <c r="A688" s="24">
        <f>SUBTOTAL(103,$B$8:B688)+0</f>
        <v>681</v>
      </c>
      <c r="B688" s="24" t="s">
        <v>2727</v>
      </c>
      <c r="C688" s="24" t="s">
        <v>2743</v>
      </c>
      <c r="D688" s="40" t="s">
        <v>2831</v>
      </c>
      <c r="E688" s="41" t="s">
        <v>50</v>
      </c>
      <c r="F688" s="41" t="s">
        <v>483</v>
      </c>
      <c r="G688" s="24" t="s">
        <v>36</v>
      </c>
      <c r="H688" s="29">
        <v>100</v>
      </c>
      <c r="I688" s="29">
        <v>100</v>
      </c>
      <c r="J688" s="29"/>
      <c r="K688" s="101" t="s">
        <v>37</v>
      </c>
      <c r="L688" s="56" t="s">
        <v>2832</v>
      </c>
      <c r="M688" s="56">
        <v>1</v>
      </c>
      <c r="N688" s="41">
        <v>0</v>
      </c>
      <c r="O688" s="27">
        <v>218</v>
      </c>
      <c r="P688" s="27">
        <v>716</v>
      </c>
      <c r="Q688" s="27">
        <v>23</v>
      </c>
      <c r="R688" s="27">
        <v>99</v>
      </c>
      <c r="S688" s="94">
        <v>0</v>
      </c>
      <c r="T688" s="94">
        <v>0</v>
      </c>
      <c r="U688" s="24" t="s">
        <v>2833</v>
      </c>
      <c r="V688" s="24" t="s">
        <v>2747</v>
      </c>
      <c r="W688" s="24" t="s">
        <v>2824</v>
      </c>
      <c r="X688" s="77"/>
    </row>
    <row r="689" s="5" customFormat="1" ht="42.75" spans="1:24">
      <c r="A689" s="24">
        <f>SUBTOTAL(103,$B$8:B689)+0</f>
        <v>682</v>
      </c>
      <c r="B689" s="24" t="s">
        <v>2727</v>
      </c>
      <c r="C689" s="24" t="s">
        <v>2834</v>
      </c>
      <c r="D689" s="40" t="s">
        <v>2835</v>
      </c>
      <c r="E689" s="41" t="s">
        <v>50</v>
      </c>
      <c r="F689" s="41" t="s">
        <v>483</v>
      </c>
      <c r="G689" s="24" t="s">
        <v>36</v>
      </c>
      <c r="H689" s="29">
        <v>100</v>
      </c>
      <c r="I689" s="29">
        <v>100</v>
      </c>
      <c r="J689" s="29"/>
      <c r="K689" s="101" t="s">
        <v>402</v>
      </c>
      <c r="L689" s="56" t="s">
        <v>2821</v>
      </c>
      <c r="M689" s="56"/>
      <c r="N689" s="41">
        <v>1</v>
      </c>
      <c r="O689" s="27"/>
      <c r="P689" s="27"/>
      <c r="Q689" s="27"/>
      <c r="R689" s="27"/>
      <c r="S689" s="94">
        <v>197</v>
      </c>
      <c r="T689" s="94">
        <v>974</v>
      </c>
      <c r="U689" s="24" t="s">
        <v>2836</v>
      </c>
      <c r="V689" s="24" t="s">
        <v>2837</v>
      </c>
      <c r="W689" s="24" t="s">
        <v>2838</v>
      </c>
      <c r="X689" s="77"/>
    </row>
    <row r="690" s="5" customFormat="1" ht="42.75" spans="1:24">
      <c r="A690" s="24">
        <f>SUBTOTAL(103,$B$8:B690)+0</f>
        <v>683</v>
      </c>
      <c r="B690" s="24" t="s">
        <v>2727</v>
      </c>
      <c r="C690" s="24" t="s">
        <v>2772</v>
      </c>
      <c r="D690" s="40" t="s">
        <v>2839</v>
      </c>
      <c r="E690" s="41" t="s">
        <v>50</v>
      </c>
      <c r="F690" s="41" t="s">
        <v>483</v>
      </c>
      <c r="G690" s="24" t="s">
        <v>36</v>
      </c>
      <c r="H690" s="29">
        <v>100</v>
      </c>
      <c r="I690" s="29">
        <v>100</v>
      </c>
      <c r="J690" s="29"/>
      <c r="K690" s="101" t="s">
        <v>402</v>
      </c>
      <c r="L690" s="56" t="s">
        <v>2821</v>
      </c>
      <c r="M690" s="56">
        <v>0</v>
      </c>
      <c r="N690" s="41">
        <v>1</v>
      </c>
      <c r="O690" s="27">
        <v>309</v>
      </c>
      <c r="P690" s="27">
        <v>1247</v>
      </c>
      <c r="Q690" s="27">
        <v>118</v>
      </c>
      <c r="R690" s="27">
        <v>502</v>
      </c>
      <c r="S690" s="94">
        <v>0</v>
      </c>
      <c r="T690" s="94">
        <v>0</v>
      </c>
      <c r="U690" s="24" t="s">
        <v>2775</v>
      </c>
      <c r="V690" s="24" t="s">
        <v>2840</v>
      </c>
      <c r="W690" s="24" t="s">
        <v>2824</v>
      </c>
      <c r="X690" s="24"/>
    </row>
    <row r="691" s="5" customFormat="1" ht="57" spans="1:24">
      <c r="A691" s="24">
        <f>SUBTOTAL(103,$B$8:B691)+0</f>
        <v>684</v>
      </c>
      <c r="B691" s="24" t="s">
        <v>2727</v>
      </c>
      <c r="C691" s="24" t="s">
        <v>2788</v>
      </c>
      <c r="D691" s="39" t="s">
        <v>2841</v>
      </c>
      <c r="E691" s="41" t="s">
        <v>50</v>
      </c>
      <c r="F691" s="41" t="s">
        <v>483</v>
      </c>
      <c r="G691" s="24" t="s">
        <v>36</v>
      </c>
      <c r="H691" s="29">
        <v>20</v>
      </c>
      <c r="I691" s="29">
        <v>20</v>
      </c>
      <c r="J691" s="29"/>
      <c r="K691" s="29" t="s">
        <v>402</v>
      </c>
      <c r="L691" s="56" t="s">
        <v>2842</v>
      </c>
      <c r="M691" s="56"/>
      <c r="N691" s="94">
        <v>1</v>
      </c>
      <c r="O691" s="94">
        <v>112</v>
      </c>
      <c r="P691" s="94">
        <v>583</v>
      </c>
      <c r="Q691" s="94">
        <v>68</v>
      </c>
      <c r="R691" s="94">
        <v>355</v>
      </c>
      <c r="S691" s="94"/>
      <c r="T691" s="94"/>
      <c r="U691" s="24" t="s">
        <v>2791</v>
      </c>
      <c r="V691" s="24" t="s">
        <v>2843</v>
      </c>
      <c r="W691" s="24" t="s">
        <v>2844</v>
      </c>
      <c r="X691" s="24"/>
    </row>
    <row r="692" s="5" customFormat="1" ht="42.75" spans="1:24">
      <c r="A692" s="24">
        <f>SUBTOTAL(103,$B$8:B692)+0</f>
        <v>685</v>
      </c>
      <c r="B692" s="24" t="s">
        <v>2727</v>
      </c>
      <c r="C692" s="24" t="s">
        <v>2743</v>
      </c>
      <c r="D692" s="40" t="s">
        <v>2845</v>
      </c>
      <c r="E692" s="41" t="s">
        <v>50</v>
      </c>
      <c r="F692" s="41" t="s">
        <v>310</v>
      </c>
      <c r="G692" s="24" t="s">
        <v>36</v>
      </c>
      <c r="H692" s="28">
        <v>40</v>
      </c>
      <c r="I692" s="28">
        <v>40</v>
      </c>
      <c r="J692" s="28"/>
      <c r="K692" s="28" t="s">
        <v>402</v>
      </c>
      <c r="L692" s="41" t="s">
        <v>2846</v>
      </c>
      <c r="M692" s="41">
        <v>1</v>
      </c>
      <c r="N692" s="41"/>
      <c r="O692" s="182">
        <v>128</v>
      </c>
      <c r="P692" s="182">
        <v>532</v>
      </c>
      <c r="Q692" s="54">
        <v>22</v>
      </c>
      <c r="R692" s="54">
        <v>96</v>
      </c>
      <c r="S692" s="41"/>
      <c r="T692" s="41"/>
      <c r="U692" s="24" t="s">
        <v>2847</v>
      </c>
      <c r="V692" s="41" t="s">
        <v>2848</v>
      </c>
      <c r="W692" s="24" t="s">
        <v>2849</v>
      </c>
      <c r="X692" s="24"/>
    </row>
    <row r="693" s="5" customFormat="1" ht="71.25" spans="1:24">
      <c r="A693" s="24">
        <f>SUBTOTAL(103,$B$8:B693)+0</f>
        <v>686</v>
      </c>
      <c r="B693" s="24" t="s">
        <v>2727</v>
      </c>
      <c r="C693" s="24" t="s">
        <v>2772</v>
      </c>
      <c r="D693" s="40" t="s">
        <v>2850</v>
      </c>
      <c r="E693" s="41" t="s">
        <v>50</v>
      </c>
      <c r="F693" s="41" t="s">
        <v>310</v>
      </c>
      <c r="G693" s="24" t="s">
        <v>222</v>
      </c>
      <c r="H693" s="29">
        <v>140</v>
      </c>
      <c r="I693" s="29">
        <v>140</v>
      </c>
      <c r="J693" s="29"/>
      <c r="K693" s="29" t="s">
        <v>402</v>
      </c>
      <c r="L693" s="56" t="s">
        <v>2851</v>
      </c>
      <c r="M693" s="56"/>
      <c r="N693" s="94">
        <v>1</v>
      </c>
      <c r="O693" s="94">
        <v>309</v>
      </c>
      <c r="P693" s="94">
        <v>1247</v>
      </c>
      <c r="Q693" s="94">
        <v>118</v>
      </c>
      <c r="R693" s="94">
        <v>499</v>
      </c>
      <c r="S693" s="94"/>
      <c r="T693" s="94"/>
      <c r="U693" s="24" t="s">
        <v>2775</v>
      </c>
      <c r="V693" s="24" t="s">
        <v>531</v>
      </c>
      <c r="W693" s="24" t="s">
        <v>2852</v>
      </c>
      <c r="X693" s="24"/>
    </row>
    <row r="694" s="5" customFormat="1" ht="42.75" spans="1:24">
      <c r="A694" s="24">
        <f>SUBTOTAL(103,$B$8:B694)+0</f>
        <v>687</v>
      </c>
      <c r="B694" s="24" t="s">
        <v>2727</v>
      </c>
      <c r="C694" s="24" t="s">
        <v>2743</v>
      </c>
      <c r="D694" s="81" t="s">
        <v>2853</v>
      </c>
      <c r="E694" s="41" t="s">
        <v>50</v>
      </c>
      <c r="F694" s="41" t="s">
        <v>310</v>
      </c>
      <c r="G694" s="24" t="s">
        <v>36</v>
      </c>
      <c r="H694" s="29">
        <v>12</v>
      </c>
      <c r="I694" s="29">
        <v>12</v>
      </c>
      <c r="J694" s="29"/>
      <c r="K694" s="101" t="s">
        <v>37</v>
      </c>
      <c r="L694" s="56" t="s">
        <v>2854</v>
      </c>
      <c r="M694" s="56">
        <v>1</v>
      </c>
      <c r="N694" s="118"/>
      <c r="O694" s="54">
        <v>168</v>
      </c>
      <c r="P694" s="54">
        <v>576</v>
      </c>
      <c r="Q694" s="54">
        <v>26</v>
      </c>
      <c r="R694" s="54">
        <v>113</v>
      </c>
      <c r="S694" s="118"/>
      <c r="T694" s="118"/>
      <c r="U694" s="24" t="s">
        <v>2855</v>
      </c>
      <c r="V694" s="41" t="s">
        <v>2856</v>
      </c>
      <c r="W694" s="24" t="s">
        <v>2748</v>
      </c>
      <c r="X694" s="24"/>
    </row>
    <row r="695" s="5" customFormat="1" ht="85.5" spans="1:24">
      <c r="A695" s="24">
        <f>SUBTOTAL(103,$B$8:B695)+0</f>
        <v>688</v>
      </c>
      <c r="B695" s="24" t="s">
        <v>2727</v>
      </c>
      <c r="C695" s="24" t="s">
        <v>2783</v>
      </c>
      <c r="D695" s="40" t="s">
        <v>2857</v>
      </c>
      <c r="E695" s="41" t="s">
        <v>50</v>
      </c>
      <c r="F695" s="41" t="s">
        <v>310</v>
      </c>
      <c r="G695" s="24" t="s">
        <v>36</v>
      </c>
      <c r="H695" s="29">
        <v>280</v>
      </c>
      <c r="I695" s="29">
        <v>280</v>
      </c>
      <c r="J695" s="29"/>
      <c r="K695" s="101" t="s">
        <v>402</v>
      </c>
      <c r="L695" s="56" t="s">
        <v>2858</v>
      </c>
      <c r="M695" s="56"/>
      <c r="N695" s="94">
        <v>1</v>
      </c>
      <c r="O695" s="94">
        <v>380</v>
      </c>
      <c r="P695" s="94">
        <v>1800</v>
      </c>
      <c r="Q695" s="94"/>
      <c r="R695" s="94"/>
      <c r="S695" s="94"/>
      <c r="T695" s="94"/>
      <c r="U695" s="24" t="s">
        <v>2786</v>
      </c>
      <c r="V695" s="24" t="s">
        <v>2370</v>
      </c>
      <c r="W695" s="24" t="s">
        <v>2787</v>
      </c>
      <c r="X695" s="10"/>
    </row>
    <row r="696" s="5" customFormat="1" ht="128.25" spans="1:24">
      <c r="A696" s="24">
        <f>SUBTOTAL(103,$B$8:B696)+0</f>
        <v>689</v>
      </c>
      <c r="B696" s="24" t="s">
        <v>2727</v>
      </c>
      <c r="C696" s="24" t="s">
        <v>2810</v>
      </c>
      <c r="D696" s="25" t="s">
        <v>2859</v>
      </c>
      <c r="E696" s="27" t="s">
        <v>34</v>
      </c>
      <c r="F696" s="41" t="s">
        <v>2860</v>
      </c>
      <c r="G696" s="24" t="s">
        <v>222</v>
      </c>
      <c r="H696" s="29">
        <v>18.8</v>
      </c>
      <c r="I696" s="29">
        <v>18.8</v>
      </c>
      <c r="J696" s="28"/>
      <c r="K696" s="59" t="s">
        <v>402</v>
      </c>
      <c r="L696" s="56" t="s">
        <v>2861</v>
      </c>
      <c r="M696" s="27"/>
      <c r="N696" s="94">
        <v>1</v>
      </c>
      <c r="O696" s="27">
        <v>476</v>
      </c>
      <c r="P696" s="27">
        <v>2756</v>
      </c>
      <c r="Q696" s="94">
        <v>185</v>
      </c>
      <c r="R696" s="94">
        <v>1207</v>
      </c>
      <c r="S696" s="94">
        <v>0</v>
      </c>
      <c r="T696" s="94">
        <v>0</v>
      </c>
      <c r="U696" s="24" t="s">
        <v>2813</v>
      </c>
      <c r="V696" s="24" t="s">
        <v>2862</v>
      </c>
      <c r="W696" s="24" t="s">
        <v>2863</v>
      </c>
      <c r="X696" s="24"/>
    </row>
    <row r="697" s="5" customFormat="1" ht="42.75" spans="1:24">
      <c r="A697" s="24">
        <f>SUBTOTAL(103,$B$8:B697)+0</f>
        <v>690</v>
      </c>
      <c r="B697" s="24" t="s">
        <v>2727</v>
      </c>
      <c r="C697" s="24" t="s">
        <v>2760</v>
      </c>
      <c r="D697" s="40" t="s">
        <v>2864</v>
      </c>
      <c r="E697" s="41" t="s">
        <v>50</v>
      </c>
      <c r="F697" s="41" t="s">
        <v>310</v>
      </c>
      <c r="G697" s="24" t="s">
        <v>1346</v>
      </c>
      <c r="H697" s="29">
        <v>15</v>
      </c>
      <c r="I697" s="29">
        <v>15</v>
      </c>
      <c r="J697" s="29"/>
      <c r="K697" s="101" t="s">
        <v>37</v>
      </c>
      <c r="L697" s="56" t="s">
        <v>2865</v>
      </c>
      <c r="M697" s="56"/>
      <c r="N697" s="94">
        <v>1</v>
      </c>
      <c r="O697" s="94">
        <v>12</v>
      </c>
      <c r="P697" s="94">
        <v>60</v>
      </c>
      <c r="Q697" s="94">
        <v>12</v>
      </c>
      <c r="R697" s="94">
        <v>60</v>
      </c>
      <c r="S697" s="94"/>
      <c r="T697" s="94"/>
      <c r="U697" s="24" t="s">
        <v>2763</v>
      </c>
      <c r="V697" s="24" t="s">
        <v>2866</v>
      </c>
      <c r="W697" s="24" t="s">
        <v>2867</v>
      </c>
      <c r="X697" s="24"/>
    </row>
    <row r="698" s="6" customFormat="1" ht="42.75" spans="1:24">
      <c r="A698" s="24">
        <f>SUBTOTAL(103,$B$8:B698)+0</f>
        <v>691</v>
      </c>
      <c r="B698" s="24" t="s">
        <v>2727</v>
      </c>
      <c r="C698" s="24" t="s">
        <v>2749</v>
      </c>
      <c r="D698" s="40" t="s">
        <v>2868</v>
      </c>
      <c r="E698" s="41" t="s">
        <v>50</v>
      </c>
      <c r="F698" s="41" t="s">
        <v>310</v>
      </c>
      <c r="G698" s="24" t="s">
        <v>222</v>
      </c>
      <c r="H698" s="34">
        <v>223</v>
      </c>
      <c r="I698" s="34">
        <v>223</v>
      </c>
      <c r="J698" s="29"/>
      <c r="K698" s="101" t="s">
        <v>37</v>
      </c>
      <c r="L698" s="56" t="s">
        <v>2869</v>
      </c>
      <c r="M698" s="56"/>
      <c r="N698" s="94">
        <v>1</v>
      </c>
      <c r="O698" s="94">
        <v>433</v>
      </c>
      <c r="P698" s="94">
        <v>1838</v>
      </c>
      <c r="Q698" s="94">
        <v>226</v>
      </c>
      <c r="R698" s="94">
        <v>1016</v>
      </c>
      <c r="S698" s="94"/>
      <c r="T698" s="94"/>
      <c r="U698" s="24" t="s">
        <v>2752</v>
      </c>
      <c r="V698" s="24" t="s">
        <v>2870</v>
      </c>
      <c r="W698" s="24" t="s">
        <v>2871</v>
      </c>
      <c r="X698" s="24"/>
    </row>
    <row r="699" s="5" customFormat="1" ht="71.25" spans="1:24">
      <c r="A699" s="24">
        <f>SUBTOTAL(103,$B$8:B699)+0</f>
        <v>692</v>
      </c>
      <c r="B699" s="24" t="s">
        <v>2727</v>
      </c>
      <c r="C699" s="24" t="s">
        <v>2749</v>
      </c>
      <c r="D699" s="40" t="s">
        <v>2872</v>
      </c>
      <c r="E699" s="114" t="s">
        <v>34</v>
      </c>
      <c r="F699" s="41" t="s">
        <v>35</v>
      </c>
      <c r="G699" s="24" t="s">
        <v>36</v>
      </c>
      <c r="H699" s="29">
        <v>90</v>
      </c>
      <c r="I699" s="29">
        <v>90</v>
      </c>
      <c r="J699" s="29"/>
      <c r="K699" s="101" t="s">
        <v>37</v>
      </c>
      <c r="L699" s="56" t="s">
        <v>2873</v>
      </c>
      <c r="M699" s="56"/>
      <c r="N699" s="94">
        <v>1</v>
      </c>
      <c r="O699" s="94">
        <v>433</v>
      </c>
      <c r="P699" s="94">
        <v>1838</v>
      </c>
      <c r="Q699" s="94">
        <v>226</v>
      </c>
      <c r="R699" s="94">
        <v>1013</v>
      </c>
      <c r="S699" s="94"/>
      <c r="T699" s="94"/>
      <c r="U699" s="24" t="s">
        <v>2752</v>
      </c>
      <c r="V699" s="24" t="s">
        <v>2874</v>
      </c>
      <c r="W699" s="24" t="s">
        <v>2875</v>
      </c>
      <c r="X699" s="24"/>
    </row>
    <row r="700" s="5" customFormat="1" ht="57" spans="1:24">
      <c r="A700" s="24">
        <f>SUBTOTAL(103,$B$8:B700)+0</f>
        <v>693</v>
      </c>
      <c r="B700" s="24" t="s">
        <v>2727</v>
      </c>
      <c r="C700" s="24" t="s">
        <v>2760</v>
      </c>
      <c r="D700" s="40" t="s">
        <v>2876</v>
      </c>
      <c r="E700" s="41" t="s">
        <v>50</v>
      </c>
      <c r="F700" s="41" t="s">
        <v>310</v>
      </c>
      <c r="G700" s="24" t="s">
        <v>222</v>
      </c>
      <c r="H700" s="29">
        <v>250</v>
      </c>
      <c r="I700" s="29">
        <v>250</v>
      </c>
      <c r="J700" s="29"/>
      <c r="K700" s="101" t="s">
        <v>402</v>
      </c>
      <c r="L700" s="56" t="s">
        <v>2877</v>
      </c>
      <c r="M700" s="56"/>
      <c r="N700" s="94">
        <v>1</v>
      </c>
      <c r="O700" s="94">
        <v>505</v>
      </c>
      <c r="P700" s="94">
        <v>2431</v>
      </c>
      <c r="Q700" s="94">
        <v>277</v>
      </c>
      <c r="R700" s="94">
        <v>1543</v>
      </c>
      <c r="S700" s="94"/>
      <c r="T700" s="94"/>
      <c r="U700" s="24" t="s">
        <v>2763</v>
      </c>
      <c r="V700" s="24" t="s">
        <v>540</v>
      </c>
      <c r="W700" s="24" t="s">
        <v>2878</v>
      </c>
      <c r="X700" s="24"/>
    </row>
    <row r="701" s="5" customFormat="1" ht="71.25" spans="1:24">
      <c r="A701" s="24">
        <f>SUBTOTAL(103,$B$8:B701)+0</f>
        <v>694</v>
      </c>
      <c r="B701" s="24" t="s">
        <v>2727</v>
      </c>
      <c r="C701" s="24" t="s">
        <v>2793</v>
      </c>
      <c r="D701" s="39" t="s">
        <v>2879</v>
      </c>
      <c r="E701" s="41" t="s">
        <v>50</v>
      </c>
      <c r="F701" s="41" t="s">
        <v>310</v>
      </c>
      <c r="G701" s="24" t="s">
        <v>36</v>
      </c>
      <c r="H701" s="29">
        <v>140</v>
      </c>
      <c r="I701" s="29">
        <v>140</v>
      </c>
      <c r="J701" s="29"/>
      <c r="K701" s="29" t="s">
        <v>402</v>
      </c>
      <c r="L701" s="56" t="s">
        <v>2880</v>
      </c>
      <c r="M701" s="56"/>
      <c r="N701" s="94">
        <v>1</v>
      </c>
      <c r="O701" s="94">
        <v>483</v>
      </c>
      <c r="P701" s="94">
        <v>2585</v>
      </c>
      <c r="Q701" s="94">
        <v>312</v>
      </c>
      <c r="R701" s="94">
        <v>1780</v>
      </c>
      <c r="S701" s="94"/>
      <c r="T701" s="94"/>
      <c r="U701" s="24" t="s">
        <v>2796</v>
      </c>
      <c r="V701" s="24" t="s">
        <v>531</v>
      </c>
      <c r="W701" s="24" t="s">
        <v>2798</v>
      </c>
      <c r="X701" s="24"/>
    </row>
    <row r="702" s="5" customFormat="1" ht="42.75" spans="1:24">
      <c r="A702" s="24">
        <f>SUBTOTAL(103,$B$8:B702)+0</f>
        <v>695</v>
      </c>
      <c r="B702" s="24" t="s">
        <v>2727</v>
      </c>
      <c r="C702" s="24" t="s">
        <v>2737</v>
      </c>
      <c r="D702" s="39" t="s">
        <v>2881</v>
      </c>
      <c r="E702" s="41" t="s">
        <v>50</v>
      </c>
      <c r="F702" s="41" t="s">
        <v>136</v>
      </c>
      <c r="G702" s="24" t="s">
        <v>36</v>
      </c>
      <c r="H702" s="208">
        <v>36</v>
      </c>
      <c r="I702" s="208">
        <v>36</v>
      </c>
      <c r="J702" s="208"/>
      <c r="K702" s="208" t="s">
        <v>402</v>
      </c>
      <c r="L702" s="56" t="s">
        <v>2882</v>
      </c>
      <c r="M702" s="56">
        <v>1</v>
      </c>
      <c r="N702" s="94"/>
      <c r="O702" s="94">
        <v>1045</v>
      </c>
      <c r="P702" s="94">
        <v>3876</v>
      </c>
      <c r="Q702" s="94">
        <v>144</v>
      </c>
      <c r="R702" s="94">
        <v>595</v>
      </c>
      <c r="S702" s="94"/>
      <c r="T702" s="94"/>
      <c r="U702" s="24" t="s">
        <v>2740</v>
      </c>
      <c r="V702" s="24" t="s">
        <v>2883</v>
      </c>
      <c r="W702" s="24" t="s">
        <v>2884</v>
      </c>
      <c r="X702" s="24"/>
    </row>
    <row r="703" s="5" customFormat="1" ht="71.25" spans="1:24">
      <c r="A703" s="24">
        <f>SUBTOTAL(103,$B$8:B703)+0</f>
        <v>696</v>
      </c>
      <c r="B703" s="24" t="s">
        <v>2727</v>
      </c>
      <c r="C703" s="24" t="s">
        <v>2737</v>
      </c>
      <c r="D703" s="39" t="s">
        <v>2885</v>
      </c>
      <c r="E703" s="114" t="s">
        <v>34</v>
      </c>
      <c r="F703" s="41" t="s">
        <v>35</v>
      </c>
      <c r="G703" s="24" t="s">
        <v>36</v>
      </c>
      <c r="H703" s="29">
        <v>140</v>
      </c>
      <c r="I703" s="29">
        <v>140</v>
      </c>
      <c r="J703" s="29"/>
      <c r="K703" s="29" t="s">
        <v>402</v>
      </c>
      <c r="L703" s="56" t="s">
        <v>2886</v>
      </c>
      <c r="M703" s="56">
        <v>1</v>
      </c>
      <c r="N703" s="94"/>
      <c r="O703" s="94">
        <v>320</v>
      </c>
      <c r="P703" s="94">
        <v>1354</v>
      </c>
      <c r="Q703" s="94">
        <v>45</v>
      </c>
      <c r="R703" s="94">
        <v>168</v>
      </c>
      <c r="S703" s="94"/>
      <c r="T703" s="94"/>
      <c r="U703" s="24" t="s">
        <v>2740</v>
      </c>
      <c r="V703" s="24" t="s">
        <v>2887</v>
      </c>
      <c r="W703" s="24" t="s">
        <v>2888</v>
      </c>
      <c r="X703" s="24"/>
    </row>
    <row r="704" s="5" customFormat="1" ht="42.75" spans="1:24">
      <c r="A704" s="24">
        <f>SUBTOTAL(103,$B$8:B704)+0</f>
        <v>697</v>
      </c>
      <c r="B704" s="24" t="s">
        <v>2727</v>
      </c>
      <c r="C704" s="24" t="s">
        <v>2743</v>
      </c>
      <c r="D704" s="39" t="s">
        <v>2889</v>
      </c>
      <c r="E704" s="41" t="s">
        <v>50</v>
      </c>
      <c r="F704" s="41" t="s">
        <v>310</v>
      </c>
      <c r="G704" s="24" t="s">
        <v>36</v>
      </c>
      <c r="H704" s="28">
        <v>30</v>
      </c>
      <c r="I704" s="28">
        <v>30</v>
      </c>
      <c r="J704" s="28"/>
      <c r="K704" s="28" t="s">
        <v>402</v>
      </c>
      <c r="L704" s="56" t="s">
        <v>2890</v>
      </c>
      <c r="M704" s="56">
        <v>1</v>
      </c>
      <c r="N704" s="54"/>
      <c r="O704" s="54">
        <v>794</v>
      </c>
      <c r="P704" s="54">
        <v>3019</v>
      </c>
      <c r="Q704" s="54">
        <v>114</v>
      </c>
      <c r="R704" s="54">
        <v>467</v>
      </c>
      <c r="S704" s="54"/>
      <c r="T704" s="54"/>
      <c r="U704" s="24" t="s">
        <v>2833</v>
      </c>
      <c r="V704" s="24" t="s">
        <v>2891</v>
      </c>
      <c r="W704" s="24" t="s">
        <v>2748</v>
      </c>
      <c r="X704" s="24"/>
    </row>
    <row r="705" s="5" customFormat="1" ht="42.75" spans="1:24">
      <c r="A705" s="24">
        <f>SUBTOTAL(103,$B$8:B705)+0</f>
        <v>698</v>
      </c>
      <c r="B705" s="24" t="s">
        <v>2727</v>
      </c>
      <c r="C705" s="24" t="s">
        <v>2754</v>
      </c>
      <c r="D705" s="25" t="s">
        <v>2892</v>
      </c>
      <c r="E705" s="41" t="s">
        <v>50</v>
      </c>
      <c r="F705" s="41" t="s">
        <v>136</v>
      </c>
      <c r="G705" s="24" t="s">
        <v>36</v>
      </c>
      <c r="H705" s="34">
        <v>50</v>
      </c>
      <c r="I705" s="34">
        <v>50</v>
      </c>
      <c r="J705" s="29"/>
      <c r="K705" s="29" t="s">
        <v>402</v>
      </c>
      <c r="L705" s="24" t="s">
        <v>2893</v>
      </c>
      <c r="M705" s="24"/>
      <c r="N705" s="24">
        <v>1</v>
      </c>
      <c r="O705" s="24">
        <v>460</v>
      </c>
      <c r="P705" s="24">
        <v>2487</v>
      </c>
      <c r="Q705" s="24">
        <v>167</v>
      </c>
      <c r="R705" s="24">
        <v>983</v>
      </c>
      <c r="S705" s="24"/>
      <c r="T705" s="24"/>
      <c r="U705" s="24" t="s">
        <v>2757</v>
      </c>
      <c r="V705" s="24" t="s">
        <v>2894</v>
      </c>
      <c r="W705" s="24" t="s">
        <v>2828</v>
      </c>
      <c r="X705" s="24"/>
    </row>
    <row r="706" s="5" customFormat="1" ht="71.25" spans="1:24">
      <c r="A706" s="24">
        <f>SUBTOTAL(103,$B$8:B706)+0</f>
        <v>699</v>
      </c>
      <c r="B706" s="24" t="s">
        <v>2727</v>
      </c>
      <c r="C706" s="24" t="s">
        <v>2754</v>
      </c>
      <c r="D706" s="25" t="s">
        <v>2895</v>
      </c>
      <c r="E706" s="114" t="s">
        <v>34</v>
      </c>
      <c r="F706" s="41" t="s">
        <v>35</v>
      </c>
      <c r="G706" s="24" t="s">
        <v>36</v>
      </c>
      <c r="H706" s="29">
        <v>90</v>
      </c>
      <c r="I706" s="29">
        <v>90</v>
      </c>
      <c r="J706" s="29"/>
      <c r="K706" s="29" t="s">
        <v>402</v>
      </c>
      <c r="L706" s="24" t="s">
        <v>2896</v>
      </c>
      <c r="M706" s="24"/>
      <c r="N706" s="24">
        <v>1</v>
      </c>
      <c r="O706" s="24">
        <v>460</v>
      </c>
      <c r="P706" s="24">
        <v>2487</v>
      </c>
      <c r="Q706" s="24">
        <v>167</v>
      </c>
      <c r="R706" s="24">
        <v>983</v>
      </c>
      <c r="S706" s="24"/>
      <c r="T706" s="24"/>
      <c r="U706" s="24" t="s">
        <v>2757</v>
      </c>
      <c r="V706" s="24" t="s">
        <v>2897</v>
      </c>
      <c r="W706" s="24" t="s">
        <v>2898</v>
      </c>
      <c r="X706" s="24"/>
    </row>
    <row r="707" s="5" customFormat="1" ht="28.5" spans="1:24">
      <c r="A707" s="24">
        <f>SUBTOTAL(103,$B$8:B707)+0</f>
        <v>700</v>
      </c>
      <c r="B707" s="24" t="s">
        <v>2727</v>
      </c>
      <c r="C707" s="24" t="s">
        <v>2743</v>
      </c>
      <c r="D707" s="39" t="s">
        <v>2899</v>
      </c>
      <c r="E707" s="41" t="s">
        <v>50</v>
      </c>
      <c r="F707" s="41" t="s">
        <v>483</v>
      </c>
      <c r="G707" s="24" t="s">
        <v>36</v>
      </c>
      <c r="H707" s="28">
        <v>150</v>
      </c>
      <c r="I707" s="28">
        <v>150</v>
      </c>
      <c r="J707" s="28"/>
      <c r="K707" s="28" t="s">
        <v>37</v>
      </c>
      <c r="L707" s="56" t="s">
        <v>2900</v>
      </c>
      <c r="M707" s="56">
        <v>1</v>
      </c>
      <c r="N707" s="54"/>
      <c r="O707" s="54">
        <v>218</v>
      </c>
      <c r="P707" s="54">
        <v>716</v>
      </c>
      <c r="Q707" s="54">
        <v>23</v>
      </c>
      <c r="R707" s="54">
        <v>99</v>
      </c>
      <c r="S707" s="54"/>
      <c r="T707" s="54"/>
      <c r="U707" s="24" t="s">
        <v>2833</v>
      </c>
      <c r="V707" s="24" t="s">
        <v>2901</v>
      </c>
      <c r="W707" s="24" t="s">
        <v>2902</v>
      </c>
      <c r="X707" s="24"/>
    </row>
    <row r="708" s="5" customFormat="1" ht="42.75" spans="1:24">
      <c r="A708" s="24">
        <f>SUBTOTAL(103,$B$8:B708)+0</f>
        <v>701</v>
      </c>
      <c r="B708" s="24" t="s">
        <v>2727</v>
      </c>
      <c r="C708" s="24" t="s">
        <v>2743</v>
      </c>
      <c r="D708" s="39" t="s">
        <v>2903</v>
      </c>
      <c r="E708" s="41" t="s">
        <v>50</v>
      </c>
      <c r="F708" s="41" t="s">
        <v>310</v>
      </c>
      <c r="G708" s="24" t="s">
        <v>36</v>
      </c>
      <c r="H708" s="29">
        <v>120</v>
      </c>
      <c r="I708" s="29">
        <v>120</v>
      </c>
      <c r="J708" s="29"/>
      <c r="K708" s="29" t="s">
        <v>402</v>
      </c>
      <c r="L708" s="41" t="s">
        <v>2904</v>
      </c>
      <c r="M708" s="41">
        <v>1</v>
      </c>
      <c r="N708" s="41"/>
      <c r="O708" s="31">
        <v>235</v>
      </c>
      <c r="P708" s="31">
        <v>815</v>
      </c>
      <c r="Q708" s="31">
        <v>37</v>
      </c>
      <c r="R708" s="31">
        <v>121</v>
      </c>
      <c r="S708" s="41"/>
      <c r="T708" s="41"/>
      <c r="U708" s="41" t="s">
        <v>2905</v>
      </c>
      <c r="V708" s="41" t="s">
        <v>2906</v>
      </c>
      <c r="W708" s="24" t="s">
        <v>2748</v>
      </c>
      <c r="X708" s="24"/>
    </row>
    <row r="709" s="5" customFormat="1" ht="57" spans="1:24">
      <c r="A709" s="24">
        <f>SUBTOTAL(103,$B$8:B709)+0</f>
        <v>702</v>
      </c>
      <c r="B709" s="24" t="s">
        <v>2727</v>
      </c>
      <c r="C709" s="24" t="s">
        <v>2754</v>
      </c>
      <c r="D709" s="25" t="s">
        <v>2907</v>
      </c>
      <c r="E709" s="114" t="s">
        <v>34</v>
      </c>
      <c r="F709" s="41" t="s">
        <v>35</v>
      </c>
      <c r="G709" s="24" t="s">
        <v>36</v>
      </c>
      <c r="H709" s="29">
        <v>100</v>
      </c>
      <c r="I709" s="29">
        <v>100</v>
      </c>
      <c r="J709" s="29"/>
      <c r="K709" s="29" t="s">
        <v>402</v>
      </c>
      <c r="L709" s="24" t="s">
        <v>2908</v>
      </c>
      <c r="M709" s="24"/>
      <c r="N709" s="24">
        <v>1</v>
      </c>
      <c r="O709" s="24">
        <v>170</v>
      </c>
      <c r="P709" s="24">
        <v>1010</v>
      </c>
      <c r="Q709" s="24">
        <v>65</v>
      </c>
      <c r="R709" s="24">
        <v>413</v>
      </c>
      <c r="S709" s="24"/>
      <c r="T709" s="24"/>
      <c r="U709" s="24" t="s">
        <v>2757</v>
      </c>
      <c r="V709" s="24" t="s">
        <v>2909</v>
      </c>
      <c r="W709" s="24" t="s">
        <v>2759</v>
      </c>
      <c r="X709" s="24"/>
    </row>
    <row r="710" s="5" customFormat="1" ht="57" spans="1:24">
      <c r="A710" s="24">
        <f>SUBTOTAL(103,$B$8:B710)+0</f>
        <v>703</v>
      </c>
      <c r="B710" s="24" t="s">
        <v>2727</v>
      </c>
      <c r="C710" s="24" t="s">
        <v>2754</v>
      </c>
      <c r="D710" s="25" t="s">
        <v>2910</v>
      </c>
      <c r="E710" s="114" t="s">
        <v>34</v>
      </c>
      <c r="F710" s="41" t="s">
        <v>35</v>
      </c>
      <c r="G710" s="24" t="s">
        <v>36</v>
      </c>
      <c r="H710" s="29">
        <v>60</v>
      </c>
      <c r="I710" s="29">
        <v>60</v>
      </c>
      <c r="J710" s="29"/>
      <c r="K710" s="101" t="s">
        <v>402</v>
      </c>
      <c r="L710" s="24" t="s">
        <v>2911</v>
      </c>
      <c r="M710" s="24"/>
      <c r="N710" s="24">
        <v>1</v>
      </c>
      <c r="O710" s="24">
        <v>460</v>
      </c>
      <c r="P710" s="24">
        <v>2487</v>
      </c>
      <c r="Q710" s="24">
        <v>167</v>
      </c>
      <c r="R710" s="24">
        <v>983</v>
      </c>
      <c r="S710" s="24"/>
      <c r="T710" s="24"/>
      <c r="U710" s="24" t="s">
        <v>2757</v>
      </c>
      <c r="V710" s="24" t="s">
        <v>2912</v>
      </c>
      <c r="W710" s="24" t="s">
        <v>2898</v>
      </c>
      <c r="X710" s="24"/>
    </row>
    <row r="711" s="5" customFormat="1" ht="71.25" spans="1:24">
      <c r="A711" s="24">
        <f>SUBTOTAL(103,$B$8:B711)+0</f>
        <v>704</v>
      </c>
      <c r="B711" s="24" t="s">
        <v>2727</v>
      </c>
      <c r="C711" s="24" t="s">
        <v>2793</v>
      </c>
      <c r="D711" s="25" t="s">
        <v>2913</v>
      </c>
      <c r="E711" s="114" t="s">
        <v>34</v>
      </c>
      <c r="F711" s="41" t="s">
        <v>35</v>
      </c>
      <c r="G711" s="24" t="s">
        <v>36</v>
      </c>
      <c r="H711" s="29">
        <v>170</v>
      </c>
      <c r="I711" s="29">
        <v>170</v>
      </c>
      <c r="J711" s="29"/>
      <c r="K711" s="101" t="s">
        <v>402</v>
      </c>
      <c r="L711" s="56" t="s">
        <v>2914</v>
      </c>
      <c r="M711" s="24"/>
      <c r="N711" s="24">
        <v>1</v>
      </c>
      <c r="O711" s="94">
        <v>483</v>
      </c>
      <c r="P711" s="24">
        <v>2585</v>
      </c>
      <c r="Q711" s="94">
        <v>312</v>
      </c>
      <c r="R711" s="24">
        <v>1780</v>
      </c>
      <c r="S711" s="24"/>
      <c r="T711" s="24"/>
      <c r="U711" s="24" t="s">
        <v>2796</v>
      </c>
      <c r="V711" s="24" t="s">
        <v>531</v>
      </c>
      <c r="W711" s="24" t="s">
        <v>2798</v>
      </c>
      <c r="X711" s="10"/>
    </row>
    <row r="712" s="5" customFormat="1" ht="42.75" spans="1:24">
      <c r="A712" s="24">
        <f>SUBTOTAL(103,$B$8:B712)+0</f>
        <v>705</v>
      </c>
      <c r="B712" s="24" t="s">
        <v>2727</v>
      </c>
      <c r="C712" s="24" t="s">
        <v>2810</v>
      </c>
      <c r="D712" s="39" t="s">
        <v>2915</v>
      </c>
      <c r="E712" s="114" t="s">
        <v>34</v>
      </c>
      <c r="F712" s="41" t="s">
        <v>35</v>
      </c>
      <c r="G712" s="24" t="s">
        <v>36</v>
      </c>
      <c r="H712" s="29">
        <v>15</v>
      </c>
      <c r="I712" s="29">
        <v>15</v>
      </c>
      <c r="J712" s="29"/>
      <c r="K712" s="29" t="s">
        <v>402</v>
      </c>
      <c r="L712" s="56" t="s">
        <v>2916</v>
      </c>
      <c r="M712" s="56"/>
      <c r="N712" s="94">
        <v>1</v>
      </c>
      <c r="O712" s="94">
        <v>105</v>
      </c>
      <c r="P712" s="94">
        <v>105</v>
      </c>
      <c r="Q712" s="94">
        <v>40</v>
      </c>
      <c r="R712" s="94">
        <v>260</v>
      </c>
      <c r="S712" s="94">
        <v>0</v>
      </c>
      <c r="T712" s="94">
        <v>0</v>
      </c>
      <c r="U712" s="24" t="s">
        <v>2813</v>
      </c>
      <c r="V712" s="24" t="s">
        <v>2917</v>
      </c>
      <c r="W712" s="24" t="s">
        <v>2771</v>
      </c>
      <c r="X712" s="24"/>
    </row>
    <row r="713" s="5" customFormat="1" ht="399" spans="1:24">
      <c r="A713" s="24">
        <f>SUBTOTAL(103,$B$8:B713)+0</f>
        <v>706</v>
      </c>
      <c r="B713" s="24" t="s">
        <v>2727</v>
      </c>
      <c r="C713" s="24" t="s">
        <v>2810</v>
      </c>
      <c r="D713" s="39" t="s">
        <v>2918</v>
      </c>
      <c r="E713" s="41" t="s">
        <v>50</v>
      </c>
      <c r="F713" s="41" t="s">
        <v>310</v>
      </c>
      <c r="G713" s="24" t="s">
        <v>36</v>
      </c>
      <c r="H713" s="28">
        <v>50</v>
      </c>
      <c r="I713" s="28">
        <v>50</v>
      </c>
      <c r="J713" s="28"/>
      <c r="K713" s="59" t="s">
        <v>37</v>
      </c>
      <c r="L713" s="56" t="s">
        <v>2919</v>
      </c>
      <c r="M713" s="27"/>
      <c r="N713" s="94">
        <v>1</v>
      </c>
      <c r="O713" s="27">
        <v>476</v>
      </c>
      <c r="P713" s="27">
        <v>2756</v>
      </c>
      <c r="Q713" s="94">
        <v>185</v>
      </c>
      <c r="R713" s="94">
        <v>1207</v>
      </c>
      <c r="S713" s="94">
        <v>0</v>
      </c>
      <c r="T713" s="94">
        <v>0</v>
      </c>
      <c r="U713" s="24" t="s">
        <v>2813</v>
      </c>
      <c r="V713" s="24" t="s">
        <v>2920</v>
      </c>
      <c r="W713" s="24" t="s">
        <v>2921</v>
      </c>
      <c r="X713" s="24" t="s">
        <v>2922</v>
      </c>
    </row>
    <row r="714" s="5" customFormat="1" ht="85.5" spans="1:24">
      <c r="A714" s="24">
        <f>SUBTOTAL(103,$B$8:B714)+0</f>
        <v>707</v>
      </c>
      <c r="B714" s="24" t="s">
        <v>2727</v>
      </c>
      <c r="C714" s="24" t="s">
        <v>2810</v>
      </c>
      <c r="D714" s="40" t="s">
        <v>2923</v>
      </c>
      <c r="E714" s="41" t="s">
        <v>50</v>
      </c>
      <c r="F714" s="41" t="s">
        <v>483</v>
      </c>
      <c r="G714" s="24" t="s">
        <v>83</v>
      </c>
      <c r="H714" s="29">
        <v>75</v>
      </c>
      <c r="I714" s="29">
        <v>75</v>
      </c>
      <c r="J714" s="29"/>
      <c r="K714" s="101" t="s">
        <v>402</v>
      </c>
      <c r="L714" s="56" t="s">
        <v>2924</v>
      </c>
      <c r="M714" s="24"/>
      <c r="N714" s="94">
        <v>1</v>
      </c>
      <c r="O714" s="94">
        <v>476</v>
      </c>
      <c r="P714" s="94">
        <v>2756</v>
      </c>
      <c r="Q714" s="94">
        <v>185</v>
      </c>
      <c r="R714" s="94">
        <v>1207</v>
      </c>
      <c r="S714" s="94">
        <v>0</v>
      </c>
      <c r="T714" s="24">
        <v>0</v>
      </c>
      <c r="U714" s="24" t="s">
        <v>2813</v>
      </c>
      <c r="V714" s="24" t="s">
        <v>2925</v>
      </c>
      <c r="W714" s="24" t="s">
        <v>2926</v>
      </c>
      <c r="X714" s="24"/>
    </row>
    <row r="715" s="5" customFormat="1" ht="42.75" spans="1:24">
      <c r="A715" s="24">
        <f>SUBTOTAL(103,$B$8:B715)+0</f>
        <v>708</v>
      </c>
      <c r="B715" s="24" t="s">
        <v>2727</v>
      </c>
      <c r="C715" s="24" t="s">
        <v>2760</v>
      </c>
      <c r="D715" s="40" t="s">
        <v>2927</v>
      </c>
      <c r="E715" s="41" t="s">
        <v>50</v>
      </c>
      <c r="F715" s="41" t="s">
        <v>310</v>
      </c>
      <c r="G715" s="24" t="s">
        <v>1346</v>
      </c>
      <c r="H715" s="29">
        <v>70</v>
      </c>
      <c r="I715" s="29">
        <v>70</v>
      </c>
      <c r="J715" s="29"/>
      <c r="K715" s="101" t="s">
        <v>402</v>
      </c>
      <c r="L715" s="56" t="s">
        <v>2928</v>
      </c>
      <c r="M715" s="56"/>
      <c r="N715" s="94">
        <v>1</v>
      </c>
      <c r="O715" s="94">
        <v>37</v>
      </c>
      <c r="P715" s="94">
        <v>185</v>
      </c>
      <c r="Q715" s="94">
        <v>34</v>
      </c>
      <c r="R715" s="94">
        <v>170</v>
      </c>
      <c r="S715" s="94"/>
      <c r="T715" s="94"/>
      <c r="U715" s="24" t="s">
        <v>2763</v>
      </c>
      <c r="V715" s="24" t="s">
        <v>2929</v>
      </c>
      <c r="W715" s="24" t="s">
        <v>2930</v>
      </c>
      <c r="X715" s="10"/>
    </row>
    <row r="716" s="5" customFormat="1" ht="99.75" spans="1:24">
      <c r="A716" s="24">
        <f>SUBTOTAL(103,$B$8:B716)+0</f>
        <v>709</v>
      </c>
      <c r="B716" s="24" t="s">
        <v>2727</v>
      </c>
      <c r="C716" s="24" t="s">
        <v>2760</v>
      </c>
      <c r="D716" s="40" t="s">
        <v>2931</v>
      </c>
      <c r="E716" s="41" t="s">
        <v>50</v>
      </c>
      <c r="F716" s="41" t="s">
        <v>310</v>
      </c>
      <c r="G716" s="24" t="s">
        <v>36</v>
      </c>
      <c r="H716" s="29">
        <v>90</v>
      </c>
      <c r="I716" s="29">
        <v>90</v>
      </c>
      <c r="J716" s="29"/>
      <c r="K716" s="101" t="s">
        <v>402</v>
      </c>
      <c r="L716" s="56" t="s">
        <v>2932</v>
      </c>
      <c r="M716" s="56"/>
      <c r="N716" s="94">
        <v>1</v>
      </c>
      <c r="O716" s="94">
        <v>83</v>
      </c>
      <c r="P716" s="94">
        <v>416</v>
      </c>
      <c r="Q716" s="94">
        <v>68</v>
      </c>
      <c r="R716" s="94">
        <v>339</v>
      </c>
      <c r="S716" s="94"/>
      <c r="T716" s="94"/>
      <c r="U716" s="24" t="s">
        <v>2763</v>
      </c>
      <c r="V716" s="24" t="s">
        <v>2933</v>
      </c>
      <c r="W716" s="24" t="s">
        <v>2934</v>
      </c>
      <c r="X716" s="10"/>
    </row>
    <row r="717" s="5" customFormat="1" ht="42.75" spans="1:24">
      <c r="A717" s="24">
        <f>SUBTOTAL(103,$B$8:B717)+0</f>
        <v>710</v>
      </c>
      <c r="B717" s="27" t="s">
        <v>2727</v>
      </c>
      <c r="C717" s="27" t="s">
        <v>2766</v>
      </c>
      <c r="D717" s="25" t="s">
        <v>2935</v>
      </c>
      <c r="E717" s="41" t="s">
        <v>50</v>
      </c>
      <c r="F717" s="41" t="s">
        <v>310</v>
      </c>
      <c r="G717" s="24" t="s">
        <v>36</v>
      </c>
      <c r="H717" s="28">
        <v>10</v>
      </c>
      <c r="I717" s="28">
        <v>10</v>
      </c>
      <c r="J717" s="28"/>
      <c r="K717" s="28" t="s">
        <v>402</v>
      </c>
      <c r="L717" s="27" t="s">
        <v>2936</v>
      </c>
      <c r="M717" s="27">
        <v>1</v>
      </c>
      <c r="N717" s="27"/>
      <c r="O717" s="27">
        <v>205</v>
      </c>
      <c r="P717" s="27">
        <v>826</v>
      </c>
      <c r="Q717" s="27">
        <v>96</v>
      </c>
      <c r="R717" s="27">
        <v>410</v>
      </c>
      <c r="S717" s="27"/>
      <c r="T717" s="27"/>
      <c r="U717" s="24" t="s">
        <v>2769</v>
      </c>
      <c r="V717" s="24" t="s">
        <v>2770</v>
      </c>
      <c r="W717" s="24" t="s">
        <v>2937</v>
      </c>
      <c r="X717" s="24"/>
    </row>
    <row r="718" s="5" customFormat="1" ht="85.5" spans="1:24">
      <c r="A718" s="24">
        <f>SUBTOTAL(103,$B$8:B718)+0</f>
        <v>711</v>
      </c>
      <c r="B718" s="27" t="s">
        <v>2727</v>
      </c>
      <c r="C718" s="27" t="s">
        <v>2766</v>
      </c>
      <c r="D718" s="39" t="s">
        <v>2938</v>
      </c>
      <c r="E718" s="41" t="s">
        <v>50</v>
      </c>
      <c r="F718" s="41" t="s">
        <v>136</v>
      </c>
      <c r="G718" s="27" t="s">
        <v>36</v>
      </c>
      <c r="H718" s="28">
        <v>10</v>
      </c>
      <c r="I718" s="28">
        <v>10</v>
      </c>
      <c r="J718" s="28"/>
      <c r="K718" s="59" t="s">
        <v>402</v>
      </c>
      <c r="L718" s="24" t="s">
        <v>2939</v>
      </c>
      <c r="M718" s="27">
        <v>1</v>
      </c>
      <c r="N718" s="27"/>
      <c r="O718" s="27">
        <v>351</v>
      </c>
      <c r="P718" s="27">
        <v>1395</v>
      </c>
      <c r="Q718" s="27">
        <v>148</v>
      </c>
      <c r="R718" s="27">
        <v>541</v>
      </c>
      <c r="S718" s="27"/>
      <c r="T718" s="27"/>
      <c r="U718" s="24" t="s">
        <v>2769</v>
      </c>
      <c r="V718" s="24" t="s">
        <v>2747</v>
      </c>
      <c r="W718" s="24" t="s">
        <v>2940</v>
      </c>
      <c r="X718" s="24"/>
    </row>
    <row r="719" s="5" customFormat="1" ht="71.25" spans="1:24">
      <c r="A719" s="24">
        <f>SUBTOTAL(103,$B$8:B719)+0</f>
        <v>712</v>
      </c>
      <c r="B719" s="24" t="s">
        <v>2727</v>
      </c>
      <c r="C719" s="24" t="s">
        <v>2777</v>
      </c>
      <c r="D719" s="25" t="s">
        <v>2941</v>
      </c>
      <c r="E719" s="114" t="s">
        <v>34</v>
      </c>
      <c r="F719" s="41" t="s">
        <v>35</v>
      </c>
      <c r="G719" s="24" t="s">
        <v>36</v>
      </c>
      <c r="H719" s="29">
        <v>140</v>
      </c>
      <c r="I719" s="29">
        <v>140</v>
      </c>
      <c r="J719" s="29"/>
      <c r="K719" s="101" t="s">
        <v>402</v>
      </c>
      <c r="L719" s="24" t="s">
        <v>2942</v>
      </c>
      <c r="M719" s="24"/>
      <c r="N719" s="24">
        <v>1</v>
      </c>
      <c r="O719" s="24">
        <v>428</v>
      </c>
      <c r="P719" s="24">
        <v>2186</v>
      </c>
      <c r="Q719" s="24">
        <v>275</v>
      </c>
      <c r="R719" s="24">
        <v>1422</v>
      </c>
      <c r="S719" s="24"/>
      <c r="T719" s="24"/>
      <c r="U719" s="24" t="s">
        <v>2780</v>
      </c>
      <c r="V719" s="24" t="s">
        <v>531</v>
      </c>
      <c r="W719" s="24" t="s">
        <v>2943</v>
      </c>
      <c r="X719" s="24"/>
    </row>
    <row r="720" s="5" customFormat="1" ht="42.75" spans="1:24">
      <c r="A720" s="24">
        <f>SUBTOTAL(103,$B$8:B720)+0</f>
        <v>713</v>
      </c>
      <c r="B720" s="24" t="s">
        <v>2727</v>
      </c>
      <c r="C720" s="24" t="s">
        <v>2804</v>
      </c>
      <c r="D720" s="40" t="s">
        <v>2944</v>
      </c>
      <c r="E720" s="41" t="s">
        <v>50</v>
      </c>
      <c r="F720" s="41" t="s">
        <v>136</v>
      </c>
      <c r="G720" s="24" t="s">
        <v>222</v>
      </c>
      <c r="H720" s="29">
        <v>35</v>
      </c>
      <c r="I720" s="29">
        <v>35</v>
      </c>
      <c r="J720" s="29"/>
      <c r="K720" s="29" t="s">
        <v>402</v>
      </c>
      <c r="L720" s="56" t="s">
        <v>2945</v>
      </c>
      <c r="M720" s="56"/>
      <c r="N720" s="94">
        <v>1</v>
      </c>
      <c r="O720" s="94">
        <v>317</v>
      </c>
      <c r="P720" s="94">
        <v>2119</v>
      </c>
      <c r="Q720" s="94">
        <v>121</v>
      </c>
      <c r="R720" s="94">
        <v>855</v>
      </c>
      <c r="S720" s="94"/>
      <c r="T720" s="94"/>
      <c r="U720" s="24" t="s">
        <v>2807</v>
      </c>
      <c r="V720" s="24" t="s">
        <v>2946</v>
      </c>
      <c r="W720" s="24" t="s">
        <v>2809</v>
      </c>
      <c r="X720" s="10"/>
    </row>
    <row r="721" s="5" customFormat="1" ht="85.5" spans="1:24">
      <c r="A721" s="24">
        <f>SUBTOTAL(103,$B$8:B721)+0</f>
        <v>714</v>
      </c>
      <c r="B721" s="24" t="s">
        <v>2727</v>
      </c>
      <c r="C721" s="24" t="s">
        <v>2788</v>
      </c>
      <c r="D721" s="39" t="s">
        <v>2947</v>
      </c>
      <c r="E721" s="114" t="s">
        <v>34</v>
      </c>
      <c r="F721" s="41" t="s">
        <v>35</v>
      </c>
      <c r="G721" s="24" t="s">
        <v>36</v>
      </c>
      <c r="H721" s="29">
        <v>70</v>
      </c>
      <c r="I721" s="29">
        <v>70</v>
      </c>
      <c r="J721" s="29"/>
      <c r="K721" s="29" t="s">
        <v>402</v>
      </c>
      <c r="L721" s="56" t="s">
        <v>2948</v>
      </c>
      <c r="M721" s="56"/>
      <c r="N721" s="94">
        <v>1</v>
      </c>
      <c r="O721" s="94">
        <v>151</v>
      </c>
      <c r="P721" s="94">
        <v>710</v>
      </c>
      <c r="Q721" s="94">
        <v>93</v>
      </c>
      <c r="R721" s="94">
        <v>492</v>
      </c>
      <c r="S721" s="94"/>
      <c r="T721" s="94"/>
      <c r="U721" s="24" t="s">
        <v>2791</v>
      </c>
      <c r="V721" s="24" t="s">
        <v>521</v>
      </c>
      <c r="W721" s="24" t="s">
        <v>2792</v>
      </c>
      <c r="X721" s="24"/>
    </row>
    <row r="722" s="5" customFormat="1" ht="28.5" spans="1:24">
      <c r="A722" s="24">
        <f>SUBTOTAL(103,$B$8:B722)+0</f>
        <v>715</v>
      </c>
      <c r="B722" s="27" t="s">
        <v>2727</v>
      </c>
      <c r="C722" s="27" t="s">
        <v>2766</v>
      </c>
      <c r="D722" s="25" t="s">
        <v>2949</v>
      </c>
      <c r="E722" s="41" t="s">
        <v>50</v>
      </c>
      <c r="F722" s="41" t="s">
        <v>483</v>
      </c>
      <c r="G722" s="27" t="s">
        <v>36</v>
      </c>
      <c r="H722" s="28">
        <v>120</v>
      </c>
      <c r="I722" s="28">
        <v>120</v>
      </c>
      <c r="J722" s="28"/>
      <c r="K722" s="59" t="s">
        <v>37</v>
      </c>
      <c r="L722" s="24" t="s">
        <v>2950</v>
      </c>
      <c r="M722" s="27">
        <v>1</v>
      </c>
      <c r="N722" s="27"/>
      <c r="O722" s="27">
        <v>95</v>
      </c>
      <c r="P722" s="27">
        <v>401</v>
      </c>
      <c r="Q722" s="27">
        <v>25</v>
      </c>
      <c r="R722" s="27">
        <v>108</v>
      </c>
      <c r="S722" s="27">
        <v>7</v>
      </c>
      <c r="T722" s="27">
        <v>25</v>
      </c>
      <c r="U722" s="24" t="s">
        <v>2951</v>
      </c>
      <c r="V722" s="24" t="s">
        <v>2952</v>
      </c>
      <c r="W722" s="24" t="s">
        <v>2953</v>
      </c>
      <c r="X722" s="24"/>
    </row>
    <row r="723" s="5" customFormat="1" ht="42.75" spans="1:24">
      <c r="A723" s="24">
        <f>SUBTOTAL(103,$B$8:B723)+0</f>
        <v>716</v>
      </c>
      <c r="B723" s="24" t="s">
        <v>2727</v>
      </c>
      <c r="C723" s="24" t="s">
        <v>2766</v>
      </c>
      <c r="D723" s="25" t="s">
        <v>2954</v>
      </c>
      <c r="E723" s="41" t="s">
        <v>50</v>
      </c>
      <c r="F723" s="41" t="s">
        <v>136</v>
      </c>
      <c r="G723" s="24" t="s">
        <v>36</v>
      </c>
      <c r="H723" s="29">
        <v>24.5</v>
      </c>
      <c r="I723" s="29">
        <v>24.5</v>
      </c>
      <c r="J723" s="29"/>
      <c r="K723" s="101" t="s">
        <v>402</v>
      </c>
      <c r="L723" s="56" t="s">
        <v>2955</v>
      </c>
      <c r="M723" s="56">
        <v>1</v>
      </c>
      <c r="N723" s="24"/>
      <c r="O723" s="24">
        <v>652</v>
      </c>
      <c r="P723" s="24">
        <v>2556</v>
      </c>
      <c r="Q723" s="24">
        <v>303</v>
      </c>
      <c r="R723" s="24">
        <v>962</v>
      </c>
      <c r="S723" s="24"/>
      <c r="T723" s="24"/>
      <c r="U723" s="24" t="s">
        <v>2769</v>
      </c>
      <c r="V723" s="24" t="s">
        <v>2956</v>
      </c>
      <c r="W723" s="24" t="s">
        <v>2957</v>
      </c>
      <c r="X723" s="10"/>
    </row>
    <row r="724" s="5" customFormat="1" ht="57" spans="1:24">
      <c r="A724" s="24">
        <f>SUBTOTAL(103,$B$8:B724)+0</f>
        <v>717</v>
      </c>
      <c r="B724" s="24" t="s">
        <v>2727</v>
      </c>
      <c r="C724" s="24" t="s">
        <v>2766</v>
      </c>
      <c r="D724" s="25" t="s">
        <v>2958</v>
      </c>
      <c r="E724" s="41" t="s">
        <v>50</v>
      </c>
      <c r="F724" s="41" t="s">
        <v>136</v>
      </c>
      <c r="G724" s="24" t="s">
        <v>83</v>
      </c>
      <c r="H724" s="29">
        <v>15</v>
      </c>
      <c r="I724" s="29">
        <v>15</v>
      </c>
      <c r="J724" s="29"/>
      <c r="K724" s="101" t="s">
        <v>37</v>
      </c>
      <c r="L724" s="56" t="s">
        <v>2959</v>
      </c>
      <c r="M724" s="56">
        <v>1</v>
      </c>
      <c r="N724" s="24"/>
      <c r="O724" s="24">
        <v>230</v>
      </c>
      <c r="P724" s="24">
        <v>920</v>
      </c>
      <c r="Q724" s="24">
        <v>90</v>
      </c>
      <c r="R724" s="24">
        <v>360</v>
      </c>
      <c r="S724" s="24"/>
      <c r="T724" s="24"/>
      <c r="U724" s="24" t="s">
        <v>2951</v>
      </c>
      <c r="V724" s="24" t="s">
        <v>2960</v>
      </c>
      <c r="W724" s="24" t="s">
        <v>2961</v>
      </c>
      <c r="X724" s="10"/>
    </row>
    <row r="725" s="6" customFormat="1" ht="42.75" spans="1:24">
      <c r="A725" s="24">
        <f>SUBTOTAL(103,$B$8:B725)+0</f>
        <v>718</v>
      </c>
      <c r="B725" s="24" t="s">
        <v>2727</v>
      </c>
      <c r="C725" s="24" t="s">
        <v>2834</v>
      </c>
      <c r="D725" s="39" t="s">
        <v>2962</v>
      </c>
      <c r="E725" s="41" t="s">
        <v>282</v>
      </c>
      <c r="F725" s="41" t="s">
        <v>282</v>
      </c>
      <c r="G725" s="24" t="s">
        <v>36</v>
      </c>
      <c r="H725" s="28">
        <v>20</v>
      </c>
      <c r="I725" s="28">
        <v>20</v>
      </c>
      <c r="J725" s="28"/>
      <c r="K725" s="28" t="s">
        <v>402</v>
      </c>
      <c r="L725" s="31" t="s">
        <v>2963</v>
      </c>
      <c r="M725" s="56"/>
      <c r="N725" s="54">
        <v>1</v>
      </c>
      <c r="O725" s="54">
        <v>197</v>
      </c>
      <c r="P725" s="54">
        <v>972</v>
      </c>
      <c r="Q725" s="54">
        <v>197</v>
      </c>
      <c r="R725" s="54">
        <v>972</v>
      </c>
      <c r="S725" s="54">
        <v>197</v>
      </c>
      <c r="T725" s="54">
        <v>972</v>
      </c>
      <c r="U725" s="24" t="s">
        <v>2836</v>
      </c>
      <c r="V725" s="24" t="s">
        <v>2964</v>
      </c>
      <c r="W725" s="24" t="s">
        <v>2965</v>
      </c>
      <c r="X725" s="27"/>
    </row>
    <row r="726" s="6" customFormat="1" ht="42.75" spans="1:24">
      <c r="A726" s="24">
        <f>SUBTOTAL(103,$B$8:B726)+0</f>
        <v>719</v>
      </c>
      <c r="B726" s="24" t="s">
        <v>2727</v>
      </c>
      <c r="C726" s="24" t="s">
        <v>2743</v>
      </c>
      <c r="D726" s="82" t="s">
        <v>2966</v>
      </c>
      <c r="E726" s="41" t="s">
        <v>34</v>
      </c>
      <c r="F726" s="41" t="s">
        <v>35</v>
      </c>
      <c r="G726" s="24" t="s">
        <v>36</v>
      </c>
      <c r="H726" s="28">
        <v>210</v>
      </c>
      <c r="I726" s="28">
        <v>210</v>
      </c>
      <c r="J726" s="28"/>
      <c r="K726" s="28" t="s">
        <v>402</v>
      </c>
      <c r="L726" s="31" t="s">
        <v>2967</v>
      </c>
      <c r="M726" s="56"/>
      <c r="N726" s="54"/>
      <c r="O726" s="54"/>
      <c r="P726" s="54"/>
      <c r="Q726" s="54"/>
      <c r="R726" s="54"/>
      <c r="S726" s="54"/>
      <c r="T726" s="54"/>
      <c r="U726" s="24"/>
      <c r="V726" s="24"/>
      <c r="W726" s="74"/>
      <c r="X726" s="27"/>
    </row>
    <row r="727" s="6" customFormat="1" ht="156.75" spans="1:24">
      <c r="A727" s="24">
        <f>SUBTOTAL(103,$B$8:B727)+0</f>
        <v>720</v>
      </c>
      <c r="B727" s="24" t="s">
        <v>2727</v>
      </c>
      <c r="C727" s="24" t="s">
        <v>2804</v>
      </c>
      <c r="D727" s="82" t="s">
        <v>2968</v>
      </c>
      <c r="E727" s="41" t="s">
        <v>50</v>
      </c>
      <c r="F727" s="41" t="s">
        <v>483</v>
      </c>
      <c r="G727" s="24" t="s">
        <v>36</v>
      </c>
      <c r="H727" s="28">
        <v>70</v>
      </c>
      <c r="I727" s="28">
        <v>70</v>
      </c>
      <c r="J727" s="28"/>
      <c r="K727" s="28" t="s">
        <v>402</v>
      </c>
      <c r="L727" s="31" t="s">
        <v>2969</v>
      </c>
      <c r="M727" s="56"/>
      <c r="N727" s="54"/>
      <c r="O727" s="54"/>
      <c r="P727" s="54"/>
      <c r="Q727" s="54"/>
      <c r="R727" s="54"/>
      <c r="S727" s="54"/>
      <c r="T727" s="54"/>
      <c r="U727" s="24"/>
      <c r="V727" s="24"/>
      <c r="W727" s="74"/>
      <c r="X727" s="27"/>
    </row>
    <row r="728" s="5" customFormat="1" ht="42.75" spans="1:24">
      <c r="A728" s="24">
        <f>SUBTOTAL(103,$B$8:B728)+0</f>
        <v>721</v>
      </c>
      <c r="B728" s="24" t="s">
        <v>2970</v>
      </c>
      <c r="C728" s="24" t="s">
        <v>2971</v>
      </c>
      <c r="D728" s="39" t="s">
        <v>2972</v>
      </c>
      <c r="E728" s="24" t="s">
        <v>50</v>
      </c>
      <c r="F728" s="41" t="s">
        <v>333</v>
      </c>
      <c r="G728" s="24" t="s">
        <v>36</v>
      </c>
      <c r="H728" s="28">
        <v>200</v>
      </c>
      <c r="I728" s="28">
        <v>200</v>
      </c>
      <c r="J728" s="28"/>
      <c r="K728" s="28" t="s">
        <v>402</v>
      </c>
      <c r="L728" s="56" t="s">
        <v>2973</v>
      </c>
      <c r="M728" s="56"/>
      <c r="N728" s="54">
        <v>1</v>
      </c>
      <c r="O728" s="54">
        <v>393</v>
      </c>
      <c r="P728" s="54">
        <v>1404</v>
      </c>
      <c r="Q728" s="54">
        <v>441</v>
      </c>
      <c r="R728" s="54">
        <v>1806</v>
      </c>
      <c r="S728" s="54">
        <v>26</v>
      </c>
      <c r="T728" s="54">
        <v>110</v>
      </c>
      <c r="U728" s="24" t="s">
        <v>2974</v>
      </c>
      <c r="V728" s="24" t="s">
        <v>2975</v>
      </c>
      <c r="W728" s="74" t="s">
        <v>2976</v>
      </c>
      <c r="X728" s="10"/>
    </row>
    <row r="729" s="5" customFormat="1" ht="128.25" spans="1:24">
      <c r="A729" s="24">
        <f>SUBTOTAL(103,$B$8:B729)+0</f>
        <v>722</v>
      </c>
      <c r="B729" s="24" t="s">
        <v>2970</v>
      </c>
      <c r="C729" s="24" t="s">
        <v>2971</v>
      </c>
      <c r="D729" s="39" t="s">
        <v>2977</v>
      </c>
      <c r="E729" s="24" t="s">
        <v>50</v>
      </c>
      <c r="F729" s="41" t="s">
        <v>333</v>
      </c>
      <c r="G729" s="24" t="s">
        <v>83</v>
      </c>
      <c r="H729" s="28">
        <v>150</v>
      </c>
      <c r="I729" s="28">
        <v>150</v>
      </c>
      <c r="J729" s="28"/>
      <c r="K729" s="28" t="s">
        <v>402</v>
      </c>
      <c r="L729" s="56" t="s">
        <v>2978</v>
      </c>
      <c r="M729" s="56"/>
      <c r="N729" s="54">
        <v>1</v>
      </c>
      <c r="O729" s="54">
        <v>1353</v>
      </c>
      <c r="P729" s="54">
        <v>4844</v>
      </c>
      <c r="Q729" s="54">
        <v>441</v>
      </c>
      <c r="R729" s="54">
        <v>1806</v>
      </c>
      <c r="S729" s="54">
        <v>26</v>
      </c>
      <c r="T729" s="54">
        <v>110</v>
      </c>
      <c r="U729" s="24" t="s">
        <v>2974</v>
      </c>
      <c r="V729" s="24" t="s">
        <v>2979</v>
      </c>
      <c r="W729" s="74" t="s">
        <v>2976</v>
      </c>
      <c r="X729" s="10"/>
    </row>
    <row r="730" s="5" customFormat="1" ht="71.25" spans="1:24">
      <c r="A730" s="24">
        <f>SUBTOTAL(103,$B$8:B730)+0</f>
        <v>723</v>
      </c>
      <c r="B730" s="24" t="s">
        <v>2970</v>
      </c>
      <c r="C730" s="24" t="s">
        <v>2971</v>
      </c>
      <c r="D730" s="39" t="s">
        <v>2980</v>
      </c>
      <c r="E730" s="24" t="s">
        <v>34</v>
      </c>
      <c r="F730" s="41" t="s">
        <v>1631</v>
      </c>
      <c r="G730" s="24" t="s">
        <v>36</v>
      </c>
      <c r="H730" s="28">
        <v>320</v>
      </c>
      <c r="I730" s="28">
        <v>320</v>
      </c>
      <c r="J730" s="28"/>
      <c r="K730" s="28" t="s">
        <v>402</v>
      </c>
      <c r="L730" s="56" t="s">
        <v>2981</v>
      </c>
      <c r="M730" s="56"/>
      <c r="N730" s="130">
        <v>1</v>
      </c>
      <c r="O730" s="31">
        <v>256</v>
      </c>
      <c r="P730" s="31">
        <v>1024</v>
      </c>
      <c r="Q730" s="31">
        <v>86</v>
      </c>
      <c r="R730" s="31">
        <v>352</v>
      </c>
      <c r="S730" s="31">
        <v>5</v>
      </c>
      <c r="T730" s="31">
        <v>21</v>
      </c>
      <c r="U730" s="24" t="s">
        <v>2974</v>
      </c>
      <c r="V730" s="24" t="s">
        <v>2982</v>
      </c>
      <c r="W730" s="74" t="s">
        <v>2983</v>
      </c>
      <c r="X730" s="10"/>
    </row>
    <row r="731" s="5" customFormat="1" ht="85.5" spans="1:24">
      <c r="A731" s="24">
        <f>SUBTOTAL(103,$B$8:B731)+0</f>
        <v>724</v>
      </c>
      <c r="B731" s="24" t="s">
        <v>2970</v>
      </c>
      <c r="C731" s="24" t="s">
        <v>2971</v>
      </c>
      <c r="D731" s="39" t="s">
        <v>2984</v>
      </c>
      <c r="E731" s="24" t="s">
        <v>34</v>
      </c>
      <c r="F731" s="41" t="s">
        <v>1631</v>
      </c>
      <c r="G731" s="24" t="s">
        <v>36</v>
      </c>
      <c r="H731" s="28">
        <v>115</v>
      </c>
      <c r="I731" s="28">
        <v>115</v>
      </c>
      <c r="J731" s="28"/>
      <c r="K731" s="28" t="s">
        <v>402</v>
      </c>
      <c r="L731" s="56" t="s">
        <v>2985</v>
      </c>
      <c r="M731" s="56"/>
      <c r="N731" s="54">
        <v>1</v>
      </c>
      <c r="O731" s="54">
        <v>1353</v>
      </c>
      <c r="P731" s="54">
        <v>4844</v>
      </c>
      <c r="Q731" s="54">
        <v>441</v>
      </c>
      <c r="R731" s="54">
        <v>1806</v>
      </c>
      <c r="S731" s="54">
        <v>26</v>
      </c>
      <c r="T731" s="54">
        <v>110</v>
      </c>
      <c r="U731" s="24" t="s">
        <v>2974</v>
      </c>
      <c r="V731" s="24" t="s">
        <v>2986</v>
      </c>
      <c r="W731" s="74" t="s">
        <v>2987</v>
      </c>
      <c r="X731" s="10"/>
    </row>
    <row r="732" s="5" customFormat="1" ht="71.25" spans="1:24">
      <c r="A732" s="24">
        <f>SUBTOTAL(103,$B$8:B732)+0</f>
        <v>725</v>
      </c>
      <c r="B732" s="24" t="s">
        <v>2970</v>
      </c>
      <c r="C732" s="24" t="s">
        <v>2988</v>
      </c>
      <c r="D732" s="39" t="s">
        <v>2989</v>
      </c>
      <c r="E732" s="24" t="s">
        <v>34</v>
      </c>
      <c r="F732" s="41" t="s">
        <v>1631</v>
      </c>
      <c r="G732" s="24" t="s">
        <v>36</v>
      </c>
      <c r="H732" s="28">
        <v>20</v>
      </c>
      <c r="I732" s="28">
        <v>20</v>
      </c>
      <c r="J732" s="28"/>
      <c r="K732" s="28" t="s">
        <v>402</v>
      </c>
      <c r="L732" s="56" t="s">
        <v>2990</v>
      </c>
      <c r="M732" s="56">
        <v>1</v>
      </c>
      <c r="N732" s="54">
        <v>0</v>
      </c>
      <c r="O732" s="54">
        <v>490</v>
      </c>
      <c r="P732" s="54">
        <v>1849</v>
      </c>
      <c r="Q732" s="54">
        <v>81</v>
      </c>
      <c r="R732" s="54">
        <v>323</v>
      </c>
      <c r="S732" s="54">
        <v>9</v>
      </c>
      <c r="T732" s="54">
        <v>36</v>
      </c>
      <c r="U732" s="24" t="s">
        <v>2991</v>
      </c>
      <c r="V732" s="24" t="s">
        <v>2992</v>
      </c>
      <c r="W732" s="74" t="s">
        <v>2983</v>
      </c>
      <c r="X732" s="10"/>
    </row>
    <row r="733" s="5" customFormat="1" ht="71.25" spans="1:24">
      <c r="A733" s="24">
        <f>SUBTOTAL(103,$B$8:B733)+0</f>
        <v>726</v>
      </c>
      <c r="B733" s="24" t="s">
        <v>2970</v>
      </c>
      <c r="C733" s="24" t="s">
        <v>2988</v>
      </c>
      <c r="D733" s="40" t="s">
        <v>2993</v>
      </c>
      <c r="E733" s="24" t="s">
        <v>34</v>
      </c>
      <c r="F733" s="41" t="s">
        <v>35</v>
      </c>
      <c r="G733" s="24" t="s">
        <v>36</v>
      </c>
      <c r="H733" s="28">
        <v>280</v>
      </c>
      <c r="I733" s="28">
        <v>280</v>
      </c>
      <c r="J733" s="28"/>
      <c r="K733" s="59" t="s">
        <v>402</v>
      </c>
      <c r="L733" s="56" t="s">
        <v>2994</v>
      </c>
      <c r="M733" s="56">
        <v>1</v>
      </c>
      <c r="N733" s="54">
        <v>0</v>
      </c>
      <c r="O733" s="54">
        <v>490</v>
      </c>
      <c r="P733" s="54">
        <v>1849</v>
      </c>
      <c r="Q733" s="54">
        <v>81</v>
      </c>
      <c r="R733" s="54">
        <v>323</v>
      </c>
      <c r="S733" s="54">
        <v>9</v>
      </c>
      <c r="T733" s="54">
        <v>36</v>
      </c>
      <c r="U733" s="24" t="s">
        <v>2991</v>
      </c>
      <c r="V733" s="24" t="s">
        <v>2995</v>
      </c>
      <c r="W733" s="74" t="s">
        <v>2996</v>
      </c>
      <c r="X733" s="10"/>
    </row>
    <row r="734" s="5" customFormat="1" ht="28.5" spans="1:24">
      <c r="A734" s="24">
        <f>SUBTOTAL(103,$B$8:B734)+0</f>
        <v>727</v>
      </c>
      <c r="B734" s="24" t="s">
        <v>2970</v>
      </c>
      <c r="C734" s="24" t="s">
        <v>2997</v>
      </c>
      <c r="D734" s="39" t="s">
        <v>2998</v>
      </c>
      <c r="E734" s="24" t="s">
        <v>34</v>
      </c>
      <c r="F734" s="41" t="s">
        <v>1631</v>
      </c>
      <c r="G734" s="24" t="s">
        <v>36</v>
      </c>
      <c r="H734" s="28">
        <v>18</v>
      </c>
      <c r="I734" s="28">
        <v>18</v>
      </c>
      <c r="J734" s="28"/>
      <c r="K734" s="28" t="s">
        <v>402</v>
      </c>
      <c r="L734" s="56" t="s">
        <v>2999</v>
      </c>
      <c r="M734" s="56"/>
      <c r="N734" s="94">
        <v>1</v>
      </c>
      <c r="O734" s="54">
        <v>253</v>
      </c>
      <c r="P734" s="54">
        <v>1139</v>
      </c>
      <c r="Q734" s="54">
        <v>94</v>
      </c>
      <c r="R734" s="54">
        <v>378</v>
      </c>
      <c r="S734" s="54">
        <v>0</v>
      </c>
      <c r="T734" s="54">
        <v>0</v>
      </c>
      <c r="U734" s="24" t="s">
        <v>3000</v>
      </c>
      <c r="V734" s="24" t="s">
        <v>3001</v>
      </c>
      <c r="W734" s="74" t="s">
        <v>3002</v>
      </c>
      <c r="X734" s="10"/>
    </row>
    <row r="735" s="5" customFormat="1" ht="142.5" spans="1:24">
      <c r="A735" s="24">
        <f>SUBTOTAL(103,$B$8:B735)+0</f>
        <v>728</v>
      </c>
      <c r="B735" s="24" t="s">
        <v>2970</v>
      </c>
      <c r="C735" s="24" t="s">
        <v>2971</v>
      </c>
      <c r="D735" s="39" t="s">
        <v>3003</v>
      </c>
      <c r="E735" s="24" t="s">
        <v>34</v>
      </c>
      <c r="F735" s="41" t="s">
        <v>35</v>
      </c>
      <c r="G735" s="24" t="s">
        <v>36</v>
      </c>
      <c r="H735" s="28">
        <v>150</v>
      </c>
      <c r="I735" s="28">
        <v>150</v>
      </c>
      <c r="J735" s="28"/>
      <c r="K735" s="28" t="s">
        <v>402</v>
      </c>
      <c r="L735" s="56" t="s">
        <v>3004</v>
      </c>
      <c r="M735" s="56"/>
      <c r="N735" s="54">
        <v>1</v>
      </c>
      <c r="O735" s="54">
        <v>1353</v>
      </c>
      <c r="P735" s="54">
        <v>4844</v>
      </c>
      <c r="Q735" s="54">
        <v>441</v>
      </c>
      <c r="R735" s="54">
        <v>1806</v>
      </c>
      <c r="S735" s="54">
        <v>26</v>
      </c>
      <c r="T735" s="54">
        <v>110</v>
      </c>
      <c r="U735" s="24" t="s">
        <v>2974</v>
      </c>
      <c r="V735" s="24" t="s">
        <v>3005</v>
      </c>
      <c r="W735" s="74" t="s">
        <v>3006</v>
      </c>
      <c r="X735" s="93" t="s">
        <v>1341</v>
      </c>
    </row>
    <row r="736" s="5" customFormat="1" ht="71.25" spans="1:24">
      <c r="A736" s="24">
        <f>SUBTOTAL(103,$B$8:B736)+0</f>
        <v>729</v>
      </c>
      <c r="B736" s="24" t="s">
        <v>2970</v>
      </c>
      <c r="C736" s="24" t="s">
        <v>3007</v>
      </c>
      <c r="D736" s="40" t="s">
        <v>3008</v>
      </c>
      <c r="E736" s="24" t="s">
        <v>50</v>
      </c>
      <c r="F736" s="41" t="s">
        <v>333</v>
      </c>
      <c r="G736" s="24" t="s">
        <v>36</v>
      </c>
      <c r="H736" s="28">
        <v>260</v>
      </c>
      <c r="I736" s="28">
        <v>260</v>
      </c>
      <c r="J736" s="28"/>
      <c r="K736" s="59" t="s">
        <v>402</v>
      </c>
      <c r="L736" s="56" t="s">
        <v>3009</v>
      </c>
      <c r="M736" s="56"/>
      <c r="N736" s="54">
        <v>1</v>
      </c>
      <c r="O736" s="54">
        <v>253</v>
      </c>
      <c r="P736" s="54">
        <v>1139</v>
      </c>
      <c r="Q736" s="54">
        <v>94</v>
      </c>
      <c r="R736" s="54">
        <v>378</v>
      </c>
      <c r="S736" s="54">
        <v>0</v>
      </c>
      <c r="T736" s="54">
        <v>0</v>
      </c>
      <c r="U736" s="24" t="s">
        <v>3000</v>
      </c>
      <c r="V736" s="24" t="s">
        <v>3010</v>
      </c>
      <c r="W736" s="74" t="s">
        <v>3011</v>
      </c>
      <c r="X736" s="10"/>
    </row>
    <row r="737" s="5" customFormat="1" ht="57" spans="1:24">
      <c r="A737" s="24">
        <f>SUBTOTAL(103,$B$8:B737)+0</f>
        <v>730</v>
      </c>
      <c r="B737" s="24" t="s">
        <v>2970</v>
      </c>
      <c r="C737" s="24" t="s">
        <v>2997</v>
      </c>
      <c r="D737" s="39" t="s">
        <v>3012</v>
      </c>
      <c r="E737" s="24" t="s">
        <v>50</v>
      </c>
      <c r="F737" s="41" t="s">
        <v>333</v>
      </c>
      <c r="G737" s="24" t="s">
        <v>36</v>
      </c>
      <c r="H737" s="28">
        <v>68</v>
      </c>
      <c r="I737" s="28">
        <v>68</v>
      </c>
      <c r="J737" s="28"/>
      <c r="K737" s="28" t="s">
        <v>402</v>
      </c>
      <c r="L737" s="56" t="s">
        <v>3013</v>
      </c>
      <c r="M737" s="56"/>
      <c r="N737" s="54">
        <v>1</v>
      </c>
      <c r="O737" s="54">
        <v>1129</v>
      </c>
      <c r="P737" s="54">
        <v>4743</v>
      </c>
      <c r="Q737" s="54">
        <v>255</v>
      </c>
      <c r="R737" s="54">
        <v>1073</v>
      </c>
      <c r="S737" s="54">
        <v>0</v>
      </c>
      <c r="T737" s="54">
        <v>0</v>
      </c>
      <c r="U737" s="24" t="s">
        <v>3000</v>
      </c>
      <c r="V737" s="24" t="s">
        <v>3014</v>
      </c>
      <c r="W737" s="74" t="s">
        <v>3015</v>
      </c>
      <c r="X737" s="10"/>
    </row>
    <row r="738" s="5" customFormat="1" ht="85.5" spans="1:24">
      <c r="A738" s="24">
        <f>SUBTOTAL(103,$B$8:B738)+0</f>
        <v>731</v>
      </c>
      <c r="B738" s="24" t="s">
        <v>2970</v>
      </c>
      <c r="C738" s="24" t="s">
        <v>2988</v>
      </c>
      <c r="D738" s="25" t="s">
        <v>3016</v>
      </c>
      <c r="E738" s="41" t="s">
        <v>483</v>
      </c>
      <c r="F738" s="41" t="s">
        <v>613</v>
      </c>
      <c r="G738" s="24" t="s">
        <v>36</v>
      </c>
      <c r="H738" s="29">
        <v>100</v>
      </c>
      <c r="I738" s="29">
        <v>100</v>
      </c>
      <c r="J738" s="28"/>
      <c r="K738" s="59" t="s">
        <v>402</v>
      </c>
      <c r="L738" s="24" t="s">
        <v>3017</v>
      </c>
      <c r="M738" s="56">
        <v>1</v>
      </c>
      <c r="N738" s="54">
        <v>0</v>
      </c>
      <c r="O738" s="54">
        <v>490</v>
      </c>
      <c r="P738" s="54">
        <v>1849</v>
      </c>
      <c r="Q738" s="54">
        <v>81</v>
      </c>
      <c r="R738" s="54">
        <v>323</v>
      </c>
      <c r="S738" s="54">
        <v>9</v>
      </c>
      <c r="T738" s="54">
        <v>36</v>
      </c>
      <c r="U738" s="24" t="s">
        <v>2991</v>
      </c>
      <c r="V738" s="24" t="s">
        <v>3018</v>
      </c>
      <c r="W738" s="74" t="s">
        <v>3019</v>
      </c>
      <c r="X738" s="10"/>
    </row>
    <row r="739" s="5" customFormat="1" ht="28.5" spans="1:24">
      <c r="A739" s="24">
        <f>SUBTOTAL(103,$B$8:B739)+0</f>
        <v>732</v>
      </c>
      <c r="B739" s="24" t="s">
        <v>2970</v>
      </c>
      <c r="C739" s="24" t="s">
        <v>3020</v>
      </c>
      <c r="D739" s="81" t="s">
        <v>3021</v>
      </c>
      <c r="E739" s="24" t="s">
        <v>34</v>
      </c>
      <c r="F739" s="41" t="s">
        <v>1631</v>
      </c>
      <c r="G739" s="24" t="s">
        <v>36</v>
      </c>
      <c r="H739" s="29">
        <v>100</v>
      </c>
      <c r="I739" s="29">
        <v>100</v>
      </c>
      <c r="J739" s="28"/>
      <c r="K739" s="28" t="s">
        <v>402</v>
      </c>
      <c r="L739" s="24" t="s">
        <v>3022</v>
      </c>
      <c r="M739" s="24">
        <v>1</v>
      </c>
      <c r="N739" s="200">
        <v>0</v>
      </c>
      <c r="O739" s="200">
        <v>465</v>
      </c>
      <c r="P739" s="200">
        <v>1860</v>
      </c>
      <c r="Q739" s="200">
        <v>126</v>
      </c>
      <c r="R739" s="200">
        <v>504</v>
      </c>
      <c r="S739" s="200"/>
      <c r="T739" s="200"/>
      <c r="U739" s="24" t="s">
        <v>3023</v>
      </c>
      <c r="V739" s="24" t="s">
        <v>3024</v>
      </c>
      <c r="W739" s="74" t="s">
        <v>3025</v>
      </c>
      <c r="X739" s="10"/>
    </row>
    <row r="740" s="5" customFormat="1" ht="57" spans="1:24">
      <c r="A740" s="24">
        <f>SUBTOTAL(103,$B$8:B740)+0</f>
        <v>733</v>
      </c>
      <c r="B740" s="24" t="s">
        <v>2970</v>
      </c>
      <c r="C740" s="24" t="s">
        <v>2971</v>
      </c>
      <c r="D740" s="25" t="s">
        <v>3026</v>
      </c>
      <c r="E740" s="24" t="s">
        <v>50</v>
      </c>
      <c r="F740" s="41" t="s">
        <v>333</v>
      </c>
      <c r="G740" s="24" t="s">
        <v>36</v>
      </c>
      <c r="H740" s="29">
        <v>35</v>
      </c>
      <c r="I740" s="29">
        <v>35</v>
      </c>
      <c r="J740" s="29"/>
      <c r="K740" s="101" t="s">
        <v>37</v>
      </c>
      <c r="L740" s="24" t="s">
        <v>3027</v>
      </c>
      <c r="M740" s="24"/>
      <c r="N740" s="54">
        <v>1</v>
      </c>
      <c r="O740" s="54">
        <v>316</v>
      </c>
      <c r="P740" s="54">
        <v>1220</v>
      </c>
      <c r="Q740" s="54">
        <v>101</v>
      </c>
      <c r="R740" s="54">
        <v>425</v>
      </c>
      <c r="S740" s="54">
        <v>0</v>
      </c>
      <c r="T740" s="54">
        <v>0</v>
      </c>
      <c r="U740" s="24" t="s">
        <v>2974</v>
      </c>
      <c r="V740" s="24" t="s">
        <v>3028</v>
      </c>
      <c r="W740" s="74" t="s">
        <v>3029</v>
      </c>
      <c r="X740" s="10"/>
    </row>
    <row r="741" s="5" customFormat="1" ht="42.75" spans="1:24">
      <c r="A741" s="24">
        <f>SUBTOTAL(103,$B$8:B741)+0</f>
        <v>734</v>
      </c>
      <c r="B741" s="24" t="s">
        <v>2970</v>
      </c>
      <c r="C741" s="24" t="s">
        <v>2971</v>
      </c>
      <c r="D741" s="25" t="s">
        <v>3030</v>
      </c>
      <c r="E741" s="41" t="s">
        <v>483</v>
      </c>
      <c r="F741" s="41" t="s">
        <v>613</v>
      </c>
      <c r="G741" s="24" t="s">
        <v>36</v>
      </c>
      <c r="H741" s="29">
        <v>170</v>
      </c>
      <c r="I741" s="29">
        <v>170</v>
      </c>
      <c r="J741" s="29"/>
      <c r="K741" s="101" t="s">
        <v>402</v>
      </c>
      <c r="L741" s="24" t="s">
        <v>2973</v>
      </c>
      <c r="M741" s="24"/>
      <c r="N741" s="54">
        <v>1</v>
      </c>
      <c r="O741" s="24">
        <v>172</v>
      </c>
      <c r="P741" s="24">
        <v>651</v>
      </c>
      <c r="Q741" s="24">
        <v>83</v>
      </c>
      <c r="R741" s="24">
        <v>345</v>
      </c>
      <c r="S741" s="24">
        <v>0</v>
      </c>
      <c r="T741" s="24">
        <v>0</v>
      </c>
      <c r="U741" s="24" t="s">
        <v>2974</v>
      </c>
      <c r="V741" s="24" t="s">
        <v>3031</v>
      </c>
      <c r="W741" s="74" t="s">
        <v>3032</v>
      </c>
      <c r="X741" s="10"/>
    </row>
    <row r="742" s="5" customFormat="1" ht="199.5" spans="1:24">
      <c r="A742" s="24">
        <f>SUBTOTAL(103,$B$8:B742)+0</f>
        <v>735</v>
      </c>
      <c r="B742" s="24" t="s">
        <v>2970</v>
      </c>
      <c r="C742" s="24" t="s">
        <v>2971</v>
      </c>
      <c r="D742" s="39" t="s">
        <v>3033</v>
      </c>
      <c r="E742" s="24" t="s">
        <v>50</v>
      </c>
      <c r="F742" s="41" t="s">
        <v>333</v>
      </c>
      <c r="G742" s="24" t="s">
        <v>36</v>
      </c>
      <c r="H742" s="28">
        <v>100</v>
      </c>
      <c r="I742" s="28">
        <v>100</v>
      </c>
      <c r="J742" s="28"/>
      <c r="K742" s="28" t="s">
        <v>402</v>
      </c>
      <c r="L742" s="56" t="s">
        <v>3034</v>
      </c>
      <c r="M742" s="56"/>
      <c r="N742" s="54">
        <v>1</v>
      </c>
      <c r="O742" s="54">
        <v>316</v>
      </c>
      <c r="P742" s="54">
        <v>1220</v>
      </c>
      <c r="Q742" s="54">
        <v>101</v>
      </c>
      <c r="R742" s="54">
        <v>425</v>
      </c>
      <c r="S742" s="54">
        <v>0</v>
      </c>
      <c r="T742" s="54">
        <v>0</v>
      </c>
      <c r="U742" s="24" t="s">
        <v>2974</v>
      </c>
      <c r="V742" s="24" t="s">
        <v>3035</v>
      </c>
      <c r="W742" s="74" t="s">
        <v>3036</v>
      </c>
      <c r="X742" s="10"/>
    </row>
    <row r="743" s="5" customFormat="1" ht="57" spans="1:24">
      <c r="A743" s="24">
        <f>SUBTOTAL(103,$B$8:B743)+0</f>
        <v>736</v>
      </c>
      <c r="B743" s="24" t="s">
        <v>2970</v>
      </c>
      <c r="C743" s="24" t="s">
        <v>2971</v>
      </c>
      <c r="D743" s="39" t="s">
        <v>3037</v>
      </c>
      <c r="E743" s="41" t="s">
        <v>483</v>
      </c>
      <c r="F743" s="41" t="s">
        <v>613</v>
      </c>
      <c r="G743" s="24" t="s">
        <v>36</v>
      </c>
      <c r="H743" s="28">
        <v>510</v>
      </c>
      <c r="I743" s="28">
        <v>510</v>
      </c>
      <c r="J743" s="28"/>
      <c r="K743" s="28" t="s">
        <v>402</v>
      </c>
      <c r="L743" s="56" t="s">
        <v>3038</v>
      </c>
      <c r="M743" s="56"/>
      <c r="N743" s="54">
        <v>1</v>
      </c>
      <c r="O743" s="54">
        <v>316</v>
      </c>
      <c r="P743" s="54">
        <v>1220</v>
      </c>
      <c r="Q743" s="54">
        <v>101</v>
      </c>
      <c r="R743" s="54">
        <v>425</v>
      </c>
      <c r="S743" s="54">
        <v>0</v>
      </c>
      <c r="T743" s="54">
        <v>0</v>
      </c>
      <c r="U743" s="24" t="s">
        <v>2974</v>
      </c>
      <c r="V743" s="24" t="s">
        <v>3039</v>
      </c>
      <c r="W743" s="74" t="s">
        <v>3040</v>
      </c>
      <c r="X743" s="10"/>
    </row>
    <row r="744" s="5" customFormat="1" ht="28.5" spans="1:24">
      <c r="A744" s="24">
        <f>SUBTOTAL(103,$B$8:B744)+0</f>
        <v>737</v>
      </c>
      <c r="B744" s="24" t="s">
        <v>2970</v>
      </c>
      <c r="C744" s="24" t="s">
        <v>2988</v>
      </c>
      <c r="D744" s="25" t="s">
        <v>3041</v>
      </c>
      <c r="E744" s="24" t="s">
        <v>34</v>
      </c>
      <c r="F744" s="41" t="s">
        <v>35</v>
      </c>
      <c r="G744" s="24" t="s">
        <v>36</v>
      </c>
      <c r="H744" s="29">
        <v>50</v>
      </c>
      <c r="I744" s="29">
        <v>50</v>
      </c>
      <c r="J744" s="28"/>
      <c r="K744" s="28" t="s">
        <v>402</v>
      </c>
      <c r="L744" s="24" t="s">
        <v>3042</v>
      </c>
      <c r="M744" s="56">
        <v>1</v>
      </c>
      <c r="N744" s="54">
        <v>0</v>
      </c>
      <c r="O744" s="54">
        <v>490</v>
      </c>
      <c r="P744" s="54">
        <v>1849</v>
      </c>
      <c r="Q744" s="54">
        <v>81</v>
      </c>
      <c r="R744" s="54">
        <v>323</v>
      </c>
      <c r="S744" s="54">
        <v>9</v>
      </c>
      <c r="T744" s="54">
        <v>36</v>
      </c>
      <c r="U744" s="24" t="s">
        <v>2991</v>
      </c>
      <c r="V744" s="24" t="s">
        <v>3043</v>
      </c>
      <c r="W744" s="74" t="s">
        <v>3044</v>
      </c>
      <c r="X744" s="10"/>
    </row>
    <row r="745" s="5" customFormat="1" ht="42.75" spans="1:24">
      <c r="A745" s="24">
        <f>SUBTOTAL(103,$B$8:B745)+0</f>
        <v>738</v>
      </c>
      <c r="B745" s="24" t="s">
        <v>2970</v>
      </c>
      <c r="C745" s="24" t="s">
        <v>3020</v>
      </c>
      <c r="D745" s="81" t="s">
        <v>3045</v>
      </c>
      <c r="E745" s="24" t="s">
        <v>34</v>
      </c>
      <c r="F745" s="41" t="s">
        <v>35</v>
      </c>
      <c r="G745" s="24" t="s">
        <v>36</v>
      </c>
      <c r="H745" s="34">
        <v>70</v>
      </c>
      <c r="I745" s="34">
        <v>70</v>
      </c>
      <c r="J745" s="28"/>
      <c r="K745" s="28" t="s">
        <v>402</v>
      </c>
      <c r="L745" s="31" t="s">
        <v>3046</v>
      </c>
      <c r="M745" s="56"/>
      <c r="N745" s="54"/>
      <c r="O745" s="31">
        <v>184</v>
      </c>
      <c r="P745" s="31">
        <v>685</v>
      </c>
      <c r="Q745" s="31">
        <v>69</v>
      </c>
      <c r="R745" s="31">
        <v>278</v>
      </c>
      <c r="S745" s="54"/>
      <c r="T745" s="54"/>
      <c r="U745" s="24" t="s">
        <v>3023</v>
      </c>
      <c r="V745" s="24" t="s">
        <v>3047</v>
      </c>
      <c r="W745" s="74" t="s">
        <v>3048</v>
      </c>
      <c r="X745" s="10"/>
    </row>
    <row r="746" s="5" customFormat="1" ht="42.75" spans="1:24">
      <c r="A746" s="24">
        <f>SUBTOTAL(103,$B$8:B746)+0</f>
        <v>739</v>
      </c>
      <c r="B746" s="24" t="s">
        <v>2970</v>
      </c>
      <c r="C746" s="24" t="s">
        <v>3020</v>
      </c>
      <c r="D746" s="81" t="s">
        <v>3049</v>
      </c>
      <c r="E746" s="24" t="s">
        <v>34</v>
      </c>
      <c r="F746" s="41" t="s">
        <v>35</v>
      </c>
      <c r="G746" s="24" t="s">
        <v>36</v>
      </c>
      <c r="H746" s="34">
        <v>20</v>
      </c>
      <c r="I746" s="34">
        <v>20</v>
      </c>
      <c r="J746" s="28"/>
      <c r="K746" s="28" t="s">
        <v>402</v>
      </c>
      <c r="L746" s="24" t="s">
        <v>3050</v>
      </c>
      <c r="M746" s="56"/>
      <c r="N746" s="54"/>
      <c r="O746" s="31">
        <v>82</v>
      </c>
      <c r="P746" s="31">
        <v>300</v>
      </c>
      <c r="Q746" s="31">
        <v>21</v>
      </c>
      <c r="R746" s="31">
        <v>81</v>
      </c>
      <c r="S746" s="54"/>
      <c r="T746" s="54"/>
      <c r="U746" s="24" t="s">
        <v>3023</v>
      </c>
      <c r="V746" s="24" t="s">
        <v>3051</v>
      </c>
      <c r="W746" s="74" t="s">
        <v>3048</v>
      </c>
      <c r="X746" s="10"/>
    </row>
    <row r="747" s="5" customFormat="1" ht="42.75" spans="1:24">
      <c r="A747" s="24">
        <f>SUBTOTAL(103,$B$8:B747)+0</f>
        <v>740</v>
      </c>
      <c r="B747" s="24" t="s">
        <v>2970</v>
      </c>
      <c r="C747" s="24" t="s">
        <v>3020</v>
      </c>
      <c r="D747" s="81" t="s">
        <v>3052</v>
      </c>
      <c r="E747" s="24" t="s">
        <v>50</v>
      </c>
      <c r="F747" s="41" t="s">
        <v>333</v>
      </c>
      <c r="G747" s="24" t="s">
        <v>36</v>
      </c>
      <c r="H747" s="34">
        <v>120</v>
      </c>
      <c r="I747" s="34">
        <v>120</v>
      </c>
      <c r="J747" s="28"/>
      <c r="K747" s="28" t="s">
        <v>402</v>
      </c>
      <c r="L747" s="31" t="s">
        <v>3053</v>
      </c>
      <c r="M747" s="56"/>
      <c r="N747" s="54"/>
      <c r="O747" s="31">
        <v>184</v>
      </c>
      <c r="P747" s="31">
        <v>685</v>
      </c>
      <c r="Q747" s="31">
        <v>69</v>
      </c>
      <c r="R747" s="31">
        <v>278</v>
      </c>
      <c r="S747" s="54"/>
      <c r="T747" s="54"/>
      <c r="U747" s="24" t="s">
        <v>3023</v>
      </c>
      <c r="V747" s="24" t="s">
        <v>3047</v>
      </c>
      <c r="W747" s="74" t="s">
        <v>3048</v>
      </c>
      <c r="X747" s="10"/>
    </row>
    <row r="748" s="5" customFormat="1" ht="42.75" spans="1:24">
      <c r="A748" s="24">
        <f>SUBTOTAL(103,$B$8:B748)+0</f>
        <v>741</v>
      </c>
      <c r="B748" s="24" t="s">
        <v>2970</v>
      </c>
      <c r="C748" s="24" t="s">
        <v>3020</v>
      </c>
      <c r="D748" s="81" t="s">
        <v>3054</v>
      </c>
      <c r="E748" s="24" t="s">
        <v>34</v>
      </c>
      <c r="F748" s="41" t="s">
        <v>35</v>
      </c>
      <c r="G748" s="24" t="s">
        <v>36</v>
      </c>
      <c r="H748" s="34">
        <v>65</v>
      </c>
      <c r="I748" s="34">
        <v>65</v>
      </c>
      <c r="J748" s="28"/>
      <c r="K748" s="28" t="s">
        <v>402</v>
      </c>
      <c r="L748" s="31" t="s">
        <v>3055</v>
      </c>
      <c r="M748" s="56"/>
      <c r="N748" s="54"/>
      <c r="O748" s="31">
        <v>210</v>
      </c>
      <c r="P748" s="31">
        <v>873</v>
      </c>
      <c r="Q748" s="31">
        <v>80</v>
      </c>
      <c r="R748" s="31">
        <v>348</v>
      </c>
      <c r="S748" s="54"/>
      <c r="T748" s="54"/>
      <c r="U748" s="24" t="s">
        <v>3023</v>
      </c>
      <c r="V748" s="24" t="s">
        <v>3056</v>
      </c>
      <c r="W748" s="74" t="s">
        <v>3048</v>
      </c>
      <c r="X748" s="10"/>
    </row>
    <row r="749" s="5" customFormat="1" ht="85.5" spans="1:24">
      <c r="A749" s="24">
        <f>SUBTOTAL(103,$B$8:B749)+0</f>
        <v>742</v>
      </c>
      <c r="B749" s="27" t="s">
        <v>2970</v>
      </c>
      <c r="C749" s="27" t="s">
        <v>2971</v>
      </c>
      <c r="D749" s="25" t="s">
        <v>3057</v>
      </c>
      <c r="E749" s="24" t="s">
        <v>50</v>
      </c>
      <c r="F749" s="41" t="s">
        <v>333</v>
      </c>
      <c r="G749" s="27" t="s">
        <v>36</v>
      </c>
      <c r="H749" s="28">
        <v>174.88</v>
      </c>
      <c r="I749" s="28">
        <v>174.88</v>
      </c>
      <c r="J749" s="28"/>
      <c r="K749" s="59" t="s">
        <v>37</v>
      </c>
      <c r="L749" s="24" t="s">
        <v>3058</v>
      </c>
      <c r="M749" s="27"/>
      <c r="N749" s="130">
        <v>1</v>
      </c>
      <c r="O749" s="130">
        <v>746</v>
      </c>
      <c r="P749" s="130">
        <v>2873</v>
      </c>
      <c r="Q749" s="130">
        <v>176</v>
      </c>
      <c r="R749" s="130">
        <v>723</v>
      </c>
      <c r="S749" s="130">
        <v>14</v>
      </c>
      <c r="T749" s="130">
        <v>58</v>
      </c>
      <c r="U749" s="24" t="s">
        <v>2974</v>
      </c>
      <c r="V749" s="24" t="s">
        <v>2979</v>
      </c>
      <c r="W749" s="74" t="s">
        <v>3059</v>
      </c>
      <c r="X749" s="10"/>
    </row>
    <row r="750" s="5" customFormat="1" ht="156.75" spans="1:24">
      <c r="A750" s="24">
        <f>SUBTOTAL(103,$B$8:B750)+0</f>
        <v>743</v>
      </c>
      <c r="B750" s="27" t="s">
        <v>2970</v>
      </c>
      <c r="C750" s="27" t="s">
        <v>2971</v>
      </c>
      <c r="D750" s="82" t="s">
        <v>3060</v>
      </c>
      <c r="E750" s="24" t="s">
        <v>50</v>
      </c>
      <c r="F750" s="41" t="s">
        <v>310</v>
      </c>
      <c r="G750" s="24" t="s">
        <v>36</v>
      </c>
      <c r="H750" s="28">
        <v>130</v>
      </c>
      <c r="I750" s="28">
        <v>130</v>
      </c>
      <c r="J750" s="28"/>
      <c r="K750" s="59" t="s">
        <v>402</v>
      </c>
      <c r="L750" s="24" t="s">
        <v>3061</v>
      </c>
      <c r="M750" s="27"/>
      <c r="N750" s="130"/>
      <c r="O750" s="130"/>
      <c r="P750" s="130"/>
      <c r="Q750" s="130"/>
      <c r="R750" s="130"/>
      <c r="S750" s="130"/>
      <c r="T750" s="130"/>
      <c r="U750" s="24"/>
      <c r="V750" s="24"/>
      <c r="W750" s="74"/>
      <c r="X750" s="10"/>
    </row>
    <row r="751" s="5" customFormat="1" ht="171" spans="1:24">
      <c r="A751" s="24">
        <f>SUBTOTAL(103,$B$8:B751)+0</f>
        <v>744</v>
      </c>
      <c r="B751" s="27" t="s">
        <v>2970</v>
      </c>
      <c r="C751" s="27" t="s">
        <v>2997</v>
      </c>
      <c r="D751" s="82" t="s">
        <v>3062</v>
      </c>
      <c r="E751" s="24" t="s">
        <v>50</v>
      </c>
      <c r="F751" s="41" t="s">
        <v>310</v>
      </c>
      <c r="G751" s="24" t="s">
        <v>36</v>
      </c>
      <c r="H751" s="28">
        <v>157</v>
      </c>
      <c r="I751" s="28">
        <v>157</v>
      </c>
      <c r="J751" s="28"/>
      <c r="K751" s="59" t="s">
        <v>402</v>
      </c>
      <c r="L751" s="24" t="s">
        <v>3063</v>
      </c>
      <c r="M751" s="27"/>
      <c r="N751" s="130"/>
      <c r="O751" s="130"/>
      <c r="P751" s="130"/>
      <c r="Q751" s="130"/>
      <c r="R751" s="130"/>
      <c r="S751" s="130"/>
      <c r="T751" s="130"/>
      <c r="U751" s="24"/>
      <c r="V751" s="24"/>
      <c r="W751" s="74"/>
      <c r="X751" s="10"/>
    </row>
    <row r="752" s="5" customFormat="1" ht="114" spans="1:24">
      <c r="A752" s="24">
        <f>SUBTOTAL(103,$B$8:B752)+0</f>
        <v>745</v>
      </c>
      <c r="B752" s="31" t="s">
        <v>3064</v>
      </c>
      <c r="C752" s="31" t="s">
        <v>3065</v>
      </c>
      <c r="D752" s="158" t="s">
        <v>3066</v>
      </c>
      <c r="E752" s="24" t="s">
        <v>34</v>
      </c>
      <c r="F752" s="41" t="s">
        <v>35</v>
      </c>
      <c r="G752" s="31" t="s">
        <v>36</v>
      </c>
      <c r="H752" s="84">
        <v>125.31</v>
      </c>
      <c r="I752" s="84">
        <v>125.31</v>
      </c>
      <c r="J752" s="84"/>
      <c r="K752" s="84" t="s">
        <v>402</v>
      </c>
      <c r="L752" s="56" t="s">
        <v>3067</v>
      </c>
      <c r="M752" s="56"/>
      <c r="N752" s="56">
        <v>1</v>
      </c>
      <c r="O752" s="166">
        <v>699</v>
      </c>
      <c r="P752" s="166">
        <v>2787</v>
      </c>
      <c r="Q752" s="166">
        <v>238</v>
      </c>
      <c r="R752" s="166">
        <v>886</v>
      </c>
      <c r="S752" s="166"/>
      <c r="T752" s="166"/>
      <c r="U752" s="31" t="s">
        <v>3068</v>
      </c>
      <c r="V752" s="31" t="s">
        <v>3069</v>
      </c>
      <c r="W752" s="75" t="s">
        <v>3070</v>
      </c>
      <c r="X752" s="10"/>
    </row>
    <row r="753" s="5" customFormat="1" ht="85.5" spans="1:24">
      <c r="A753" s="24">
        <f>SUBTOTAL(103,$B$8:B753)+0</f>
        <v>746</v>
      </c>
      <c r="B753" s="31" t="s">
        <v>3064</v>
      </c>
      <c r="C753" s="31" t="s">
        <v>3071</v>
      </c>
      <c r="D753" s="158" t="s">
        <v>3072</v>
      </c>
      <c r="E753" s="24" t="s">
        <v>34</v>
      </c>
      <c r="F753" s="41" t="s">
        <v>35</v>
      </c>
      <c r="G753" s="31" t="s">
        <v>36</v>
      </c>
      <c r="H753" s="84">
        <v>140</v>
      </c>
      <c r="I753" s="84">
        <v>140</v>
      </c>
      <c r="J753" s="84"/>
      <c r="K753" s="84" t="s">
        <v>402</v>
      </c>
      <c r="L753" s="56" t="s">
        <v>3073</v>
      </c>
      <c r="M753" s="56"/>
      <c r="N753" s="92">
        <v>1</v>
      </c>
      <c r="O753" s="91">
        <v>735</v>
      </c>
      <c r="P753" s="166">
        <v>2858</v>
      </c>
      <c r="Q753" s="166">
        <v>282</v>
      </c>
      <c r="R753" s="166">
        <v>1176</v>
      </c>
      <c r="S753" s="166"/>
      <c r="T753" s="166"/>
      <c r="U753" s="31" t="s">
        <v>3074</v>
      </c>
      <c r="V753" s="31" t="s">
        <v>3075</v>
      </c>
      <c r="W753" s="75" t="s">
        <v>3076</v>
      </c>
      <c r="X753" s="10"/>
    </row>
    <row r="754" s="5" customFormat="1" ht="71.25" spans="1:24">
      <c r="A754" s="24">
        <f>SUBTOTAL(103,$B$8:B754)+0</f>
        <v>747</v>
      </c>
      <c r="B754" s="31" t="s">
        <v>3064</v>
      </c>
      <c r="C754" s="31" t="s">
        <v>3077</v>
      </c>
      <c r="D754" s="81" t="s">
        <v>3078</v>
      </c>
      <c r="E754" s="24" t="s">
        <v>34</v>
      </c>
      <c r="F754" s="41" t="s">
        <v>35</v>
      </c>
      <c r="G754" s="31" t="s">
        <v>36</v>
      </c>
      <c r="H754" s="34">
        <v>217</v>
      </c>
      <c r="I754" s="34">
        <v>217</v>
      </c>
      <c r="J754" s="34"/>
      <c r="K754" s="34" t="s">
        <v>402</v>
      </c>
      <c r="L754" s="56" t="s">
        <v>3079</v>
      </c>
      <c r="M754" s="56"/>
      <c r="N754" s="126">
        <v>1</v>
      </c>
      <c r="O754" s="126">
        <v>446</v>
      </c>
      <c r="P754" s="126">
        <v>1723</v>
      </c>
      <c r="Q754" s="126">
        <v>192</v>
      </c>
      <c r="R754" s="126">
        <v>800</v>
      </c>
      <c r="S754" s="126"/>
      <c r="T754" s="126"/>
      <c r="U754" s="31" t="s">
        <v>3080</v>
      </c>
      <c r="V754" s="31" t="s">
        <v>3081</v>
      </c>
      <c r="W754" s="75" t="s">
        <v>3082</v>
      </c>
      <c r="X754" s="10"/>
    </row>
    <row r="755" s="5" customFormat="1" ht="57" spans="1:24">
      <c r="A755" s="24">
        <f>SUBTOTAL(103,$B$8:B755)+0</f>
        <v>748</v>
      </c>
      <c r="B755" s="31" t="s">
        <v>3064</v>
      </c>
      <c r="C755" s="31" t="s">
        <v>3083</v>
      </c>
      <c r="D755" s="40" t="s">
        <v>3084</v>
      </c>
      <c r="E755" s="24" t="s">
        <v>34</v>
      </c>
      <c r="F755" s="41" t="s">
        <v>35</v>
      </c>
      <c r="G755" s="31" t="s">
        <v>36</v>
      </c>
      <c r="H755" s="84">
        <v>160</v>
      </c>
      <c r="I755" s="84">
        <v>160</v>
      </c>
      <c r="J755" s="84"/>
      <c r="K755" s="84" t="s">
        <v>402</v>
      </c>
      <c r="L755" s="56" t="s">
        <v>3085</v>
      </c>
      <c r="M755" s="56"/>
      <c r="N755" s="126">
        <v>1</v>
      </c>
      <c r="O755" s="166">
        <v>450</v>
      </c>
      <c r="P755" s="166">
        <v>1990</v>
      </c>
      <c r="Q755" s="166">
        <v>199</v>
      </c>
      <c r="R755" s="166">
        <v>873</v>
      </c>
      <c r="S755" s="166"/>
      <c r="T755" s="166"/>
      <c r="U755" s="31" t="s">
        <v>3086</v>
      </c>
      <c r="V755" s="31" t="s">
        <v>3087</v>
      </c>
      <c r="W755" s="75" t="s">
        <v>3088</v>
      </c>
      <c r="X755" s="10"/>
    </row>
    <row r="756" s="5" customFormat="1" ht="85.5" spans="1:24">
      <c r="A756" s="24">
        <f>SUBTOTAL(103,$B$8:B756)+0</f>
        <v>749</v>
      </c>
      <c r="B756" s="31" t="s">
        <v>3064</v>
      </c>
      <c r="C756" s="31" t="s">
        <v>3089</v>
      </c>
      <c r="D756" s="81" t="s">
        <v>3090</v>
      </c>
      <c r="E756" s="24" t="s">
        <v>34</v>
      </c>
      <c r="F756" s="41" t="s">
        <v>35</v>
      </c>
      <c r="G756" s="31" t="s">
        <v>36</v>
      </c>
      <c r="H756" s="84">
        <v>162</v>
      </c>
      <c r="I756" s="84">
        <v>162</v>
      </c>
      <c r="J756" s="84"/>
      <c r="K756" s="84" t="s">
        <v>402</v>
      </c>
      <c r="L756" s="31" t="s">
        <v>3091</v>
      </c>
      <c r="M756" s="31"/>
      <c r="N756" s="166">
        <v>1</v>
      </c>
      <c r="O756" s="166">
        <v>650</v>
      </c>
      <c r="P756" s="166">
        <v>2880</v>
      </c>
      <c r="Q756" s="166">
        <v>350</v>
      </c>
      <c r="R756" s="166">
        <v>1500</v>
      </c>
      <c r="S756" s="166"/>
      <c r="T756" s="166"/>
      <c r="U756" s="31" t="s">
        <v>3092</v>
      </c>
      <c r="V756" s="31" t="s">
        <v>3093</v>
      </c>
      <c r="W756" s="75" t="s">
        <v>3094</v>
      </c>
      <c r="X756" s="10"/>
    </row>
    <row r="757" s="5" customFormat="1" ht="57" spans="1:24">
      <c r="A757" s="24">
        <f>SUBTOTAL(103,$B$8:B757)+0</f>
        <v>750</v>
      </c>
      <c r="B757" s="31" t="s">
        <v>3064</v>
      </c>
      <c r="C757" s="31" t="s">
        <v>3095</v>
      </c>
      <c r="D757" s="158" t="s">
        <v>3096</v>
      </c>
      <c r="E757" s="26" t="s">
        <v>50</v>
      </c>
      <c r="F757" s="26" t="s">
        <v>333</v>
      </c>
      <c r="G757" s="31" t="s">
        <v>36</v>
      </c>
      <c r="H757" s="84">
        <v>12.1</v>
      </c>
      <c r="I757" s="84">
        <v>12.1</v>
      </c>
      <c r="J757" s="84"/>
      <c r="K757" s="84" t="s">
        <v>402</v>
      </c>
      <c r="L757" s="56" t="s">
        <v>3097</v>
      </c>
      <c r="M757" s="56"/>
      <c r="N757" s="166">
        <v>1</v>
      </c>
      <c r="O757" s="166">
        <v>143</v>
      </c>
      <c r="P757" s="166">
        <v>564</v>
      </c>
      <c r="Q757" s="166">
        <v>47</v>
      </c>
      <c r="R757" s="166">
        <v>104</v>
      </c>
      <c r="S757" s="166"/>
      <c r="T757" s="166"/>
      <c r="U757" s="31" t="s">
        <v>3098</v>
      </c>
      <c r="V757" s="31" t="s">
        <v>3099</v>
      </c>
      <c r="W757" s="75" t="s">
        <v>3100</v>
      </c>
      <c r="X757" s="10"/>
    </row>
    <row r="758" s="5" customFormat="1" ht="42.75" spans="1:24">
      <c r="A758" s="24">
        <f>SUBTOTAL(103,$B$8:B758)+0</f>
        <v>751</v>
      </c>
      <c r="B758" s="31" t="s">
        <v>3064</v>
      </c>
      <c r="C758" s="31" t="s">
        <v>3101</v>
      </c>
      <c r="D758" s="158" t="s">
        <v>3102</v>
      </c>
      <c r="E758" s="26" t="s">
        <v>50</v>
      </c>
      <c r="F758" s="26" t="s">
        <v>333</v>
      </c>
      <c r="G758" s="31" t="s">
        <v>36</v>
      </c>
      <c r="H758" s="84">
        <v>30</v>
      </c>
      <c r="I758" s="84">
        <v>30</v>
      </c>
      <c r="J758" s="84"/>
      <c r="K758" s="84" t="s">
        <v>402</v>
      </c>
      <c r="L758" s="56" t="s">
        <v>3103</v>
      </c>
      <c r="M758" s="56"/>
      <c r="N758" s="166">
        <v>1</v>
      </c>
      <c r="O758" s="166">
        <v>561</v>
      </c>
      <c r="P758" s="166">
        <v>2616</v>
      </c>
      <c r="Q758" s="166">
        <v>166</v>
      </c>
      <c r="R758" s="166">
        <v>736</v>
      </c>
      <c r="S758" s="166"/>
      <c r="T758" s="166"/>
      <c r="U758" s="31" t="s">
        <v>3104</v>
      </c>
      <c r="V758" s="31" t="s">
        <v>3105</v>
      </c>
      <c r="W758" s="75" t="s">
        <v>3106</v>
      </c>
      <c r="X758" s="10"/>
    </row>
    <row r="759" s="5" customFormat="1" ht="85.5" spans="1:24">
      <c r="A759" s="24">
        <f>SUBTOTAL(103,$B$8:B759)+0</f>
        <v>752</v>
      </c>
      <c r="B759" s="31" t="s">
        <v>3064</v>
      </c>
      <c r="C759" s="31" t="s">
        <v>3107</v>
      </c>
      <c r="D759" s="158" t="s">
        <v>3108</v>
      </c>
      <c r="E759" s="24" t="s">
        <v>34</v>
      </c>
      <c r="F759" s="41" t="s">
        <v>35</v>
      </c>
      <c r="G759" s="91" t="s">
        <v>36</v>
      </c>
      <c r="H759" s="84">
        <v>130</v>
      </c>
      <c r="I759" s="84">
        <v>130</v>
      </c>
      <c r="J759" s="84"/>
      <c r="K759" s="84" t="s">
        <v>402</v>
      </c>
      <c r="L759" s="56" t="s">
        <v>3109</v>
      </c>
      <c r="M759" s="56"/>
      <c r="N759" s="166">
        <v>1</v>
      </c>
      <c r="O759" s="91">
        <v>560</v>
      </c>
      <c r="P759" s="91">
        <v>2277</v>
      </c>
      <c r="Q759" s="91">
        <v>305</v>
      </c>
      <c r="R759" s="91">
        <v>1274</v>
      </c>
      <c r="S759" s="91"/>
      <c r="T759" s="91"/>
      <c r="U759" s="31" t="s">
        <v>3110</v>
      </c>
      <c r="V759" s="31" t="s">
        <v>3111</v>
      </c>
      <c r="W759" s="206" t="s">
        <v>3112</v>
      </c>
      <c r="X759" s="10"/>
    </row>
    <row r="760" s="5" customFormat="1" ht="99.75" spans="1:24">
      <c r="A760" s="24">
        <f>SUBTOTAL(103,$B$8:B760)+0</f>
        <v>753</v>
      </c>
      <c r="B760" s="31" t="s">
        <v>3064</v>
      </c>
      <c r="C760" s="31" t="s">
        <v>3113</v>
      </c>
      <c r="D760" s="81" t="s">
        <v>3114</v>
      </c>
      <c r="E760" s="56" t="s">
        <v>50</v>
      </c>
      <c r="F760" s="26" t="s">
        <v>333</v>
      </c>
      <c r="G760" s="31" t="s">
        <v>36</v>
      </c>
      <c r="H760" s="84">
        <v>90</v>
      </c>
      <c r="I760" s="84">
        <v>90</v>
      </c>
      <c r="J760" s="84"/>
      <c r="K760" s="84" t="s">
        <v>402</v>
      </c>
      <c r="L760" s="31" t="s">
        <v>3115</v>
      </c>
      <c r="M760" s="31"/>
      <c r="N760" s="166">
        <v>1</v>
      </c>
      <c r="O760" s="166">
        <v>480</v>
      </c>
      <c r="P760" s="166">
        <v>2069</v>
      </c>
      <c r="Q760" s="166">
        <v>257</v>
      </c>
      <c r="R760" s="166">
        <v>1121</v>
      </c>
      <c r="S760" s="166"/>
      <c r="T760" s="166"/>
      <c r="U760" s="31" t="s">
        <v>3116</v>
      </c>
      <c r="V760" s="31" t="s">
        <v>3117</v>
      </c>
      <c r="W760" s="75" t="s">
        <v>3118</v>
      </c>
      <c r="X760" s="10"/>
    </row>
    <row r="761" s="5" customFormat="1" ht="71.25" spans="1:24">
      <c r="A761" s="24">
        <f>SUBTOTAL(103,$B$8:B761)+0</f>
        <v>754</v>
      </c>
      <c r="B761" s="31" t="s">
        <v>3064</v>
      </c>
      <c r="C761" s="31" t="s">
        <v>3119</v>
      </c>
      <c r="D761" s="158" t="s">
        <v>3120</v>
      </c>
      <c r="E761" s="26" t="s">
        <v>34</v>
      </c>
      <c r="F761" s="26" t="s">
        <v>131</v>
      </c>
      <c r="G761" s="31" t="s">
        <v>36</v>
      </c>
      <c r="H761" s="84">
        <v>67.86</v>
      </c>
      <c r="I761" s="84">
        <v>67.86</v>
      </c>
      <c r="J761" s="84"/>
      <c r="K761" s="84" t="s">
        <v>402</v>
      </c>
      <c r="L761" s="56" t="s">
        <v>3121</v>
      </c>
      <c r="M761" s="56"/>
      <c r="N761" s="166">
        <v>1</v>
      </c>
      <c r="O761" s="166">
        <v>418</v>
      </c>
      <c r="P761" s="166">
        <v>1800</v>
      </c>
      <c r="Q761" s="166">
        <v>220</v>
      </c>
      <c r="R761" s="166">
        <v>967</v>
      </c>
      <c r="S761" s="166"/>
      <c r="T761" s="166"/>
      <c r="U761" s="31" t="s">
        <v>3122</v>
      </c>
      <c r="V761" s="31" t="s">
        <v>3123</v>
      </c>
      <c r="W761" s="75" t="s">
        <v>3124</v>
      </c>
      <c r="X761" s="10"/>
    </row>
    <row r="762" s="5" customFormat="1" ht="85.5" spans="1:24">
      <c r="A762" s="24">
        <f>SUBTOTAL(103,$B$8:B762)+0</f>
        <v>755</v>
      </c>
      <c r="B762" s="31" t="s">
        <v>3064</v>
      </c>
      <c r="C762" s="31" t="s">
        <v>3125</v>
      </c>
      <c r="D762" s="40" t="s">
        <v>3126</v>
      </c>
      <c r="E762" s="24" t="s">
        <v>34</v>
      </c>
      <c r="F762" s="41" t="s">
        <v>35</v>
      </c>
      <c r="G762" s="31" t="s">
        <v>36</v>
      </c>
      <c r="H762" s="84">
        <v>100</v>
      </c>
      <c r="I762" s="84">
        <v>100</v>
      </c>
      <c r="J762" s="84"/>
      <c r="K762" s="84" t="s">
        <v>402</v>
      </c>
      <c r="L762" s="56" t="s">
        <v>3127</v>
      </c>
      <c r="M762" s="56"/>
      <c r="N762" s="166">
        <v>1</v>
      </c>
      <c r="O762" s="166">
        <v>335</v>
      </c>
      <c r="P762" s="166">
        <v>1480</v>
      </c>
      <c r="Q762" s="166">
        <v>241</v>
      </c>
      <c r="R762" s="166">
        <v>1076</v>
      </c>
      <c r="S762" s="166"/>
      <c r="T762" s="166"/>
      <c r="U762" s="31" t="s">
        <v>3128</v>
      </c>
      <c r="V762" s="31" t="s">
        <v>3129</v>
      </c>
      <c r="W762" s="75" t="s">
        <v>3130</v>
      </c>
      <c r="X762" s="10"/>
    </row>
    <row r="763" s="5" customFormat="1" ht="128.25" spans="1:24">
      <c r="A763" s="24">
        <f>SUBTOTAL(103,$B$8:B763)+0</f>
        <v>756</v>
      </c>
      <c r="B763" s="31" t="s">
        <v>3064</v>
      </c>
      <c r="C763" s="31" t="s">
        <v>3131</v>
      </c>
      <c r="D763" s="40" t="s">
        <v>3132</v>
      </c>
      <c r="E763" s="26" t="s">
        <v>50</v>
      </c>
      <c r="F763" s="31" t="s">
        <v>333</v>
      </c>
      <c r="G763" s="31" t="s">
        <v>36</v>
      </c>
      <c r="H763" s="84">
        <v>17</v>
      </c>
      <c r="I763" s="84">
        <v>17</v>
      </c>
      <c r="J763" s="84"/>
      <c r="K763" s="84" t="s">
        <v>402</v>
      </c>
      <c r="L763" s="56" t="s">
        <v>3133</v>
      </c>
      <c r="M763" s="56"/>
      <c r="N763" s="166">
        <v>1</v>
      </c>
      <c r="O763" s="166">
        <v>378</v>
      </c>
      <c r="P763" s="166">
        <v>1523</v>
      </c>
      <c r="Q763" s="166">
        <v>114</v>
      </c>
      <c r="R763" s="166">
        <v>455</v>
      </c>
      <c r="S763" s="166"/>
      <c r="T763" s="166"/>
      <c r="U763" s="31" t="s">
        <v>3134</v>
      </c>
      <c r="V763" s="31" t="s">
        <v>3135</v>
      </c>
      <c r="W763" s="75" t="s">
        <v>3136</v>
      </c>
      <c r="X763" s="10"/>
    </row>
    <row r="764" s="5" customFormat="1" ht="57" spans="1:24">
      <c r="A764" s="24">
        <f>SUBTOTAL(103,$B$8:B764)+0</f>
        <v>757</v>
      </c>
      <c r="B764" s="31" t="s">
        <v>3064</v>
      </c>
      <c r="C764" s="31" t="s">
        <v>3137</v>
      </c>
      <c r="D764" s="32" t="s">
        <v>3138</v>
      </c>
      <c r="E764" s="26" t="s">
        <v>50</v>
      </c>
      <c r="F764" s="31" t="s">
        <v>333</v>
      </c>
      <c r="G764" s="26" t="s">
        <v>36</v>
      </c>
      <c r="H764" s="84">
        <v>40</v>
      </c>
      <c r="I764" s="84">
        <v>40</v>
      </c>
      <c r="J764" s="84"/>
      <c r="K764" s="84" t="s">
        <v>402</v>
      </c>
      <c r="L764" s="34" t="s">
        <v>3139</v>
      </c>
      <c r="M764" s="34"/>
      <c r="N764" s="166">
        <v>1</v>
      </c>
      <c r="O764" s="166">
        <v>603</v>
      </c>
      <c r="P764" s="166">
        <v>2594</v>
      </c>
      <c r="Q764" s="166">
        <v>325</v>
      </c>
      <c r="R764" s="91">
        <v>1356</v>
      </c>
      <c r="S764" s="91"/>
      <c r="T764" s="91"/>
      <c r="U764" s="31" t="s">
        <v>3140</v>
      </c>
      <c r="V764" s="31" t="s">
        <v>3141</v>
      </c>
      <c r="W764" s="209" t="s">
        <v>3142</v>
      </c>
      <c r="X764" s="10"/>
    </row>
    <row r="765" s="5" customFormat="1" ht="85.5" spans="1:24">
      <c r="A765" s="24">
        <f>SUBTOTAL(103,$B$8:B765)+0</f>
        <v>758</v>
      </c>
      <c r="B765" s="31" t="s">
        <v>3064</v>
      </c>
      <c r="C765" s="31" t="s">
        <v>3143</v>
      </c>
      <c r="D765" s="81" t="s">
        <v>3144</v>
      </c>
      <c r="E765" s="24" t="s">
        <v>34</v>
      </c>
      <c r="F765" s="41" t="s">
        <v>35</v>
      </c>
      <c r="G765" s="31" t="s">
        <v>36</v>
      </c>
      <c r="H765" s="34">
        <v>155.98</v>
      </c>
      <c r="I765" s="34">
        <v>155.98</v>
      </c>
      <c r="J765" s="34"/>
      <c r="K765" s="34" t="s">
        <v>402</v>
      </c>
      <c r="L765" s="31" t="s">
        <v>3145</v>
      </c>
      <c r="M765" s="31"/>
      <c r="N765" s="166">
        <v>1</v>
      </c>
      <c r="O765" s="166">
        <v>735</v>
      </c>
      <c r="P765" s="166">
        <v>3054</v>
      </c>
      <c r="Q765" s="166">
        <v>384</v>
      </c>
      <c r="R765" s="166">
        <v>1746</v>
      </c>
      <c r="S765" s="166"/>
      <c r="T765" s="166"/>
      <c r="U765" s="31" t="s">
        <v>3146</v>
      </c>
      <c r="V765" s="31" t="s">
        <v>3147</v>
      </c>
      <c r="W765" s="75" t="s">
        <v>3148</v>
      </c>
      <c r="X765" s="10"/>
    </row>
    <row r="766" s="5" customFormat="1" ht="99.75" spans="1:24">
      <c r="A766" s="24">
        <f>SUBTOTAL(103,$B$8:B766)+0</f>
        <v>759</v>
      </c>
      <c r="B766" s="31" t="s">
        <v>3064</v>
      </c>
      <c r="C766" s="31" t="s">
        <v>3149</v>
      </c>
      <c r="D766" s="158" t="s">
        <v>3150</v>
      </c>
      <c r="E766" s="24" t="s">
        <v>34</v>
      </c>
      <c r="F766" s="41" t="s">
        <v>35</v>
      </c>
      <c r="G766" s="31" t="s">
        <v>36</v>
      </c>
      <c r="H766" s="84">
        <v>193</v>
      </c>
      <c r="I766" s="84">
        <v>193</v>
      </c>
      <c r="J766" s="84"/>
      <c r="K766" s="84" t="s">
        <v>402</v>
      </c>
      <c r="L766" s="56" t="s">
        <v>3151</v>
      </c>
      <c r="M766" s="56">
        <v>1</v>
      </c>
      <c r="N766" s="166"/>
      <c r="O766" s="166">
        <v>300</v>
      </c>
      <c r="P766" s="166">
        <v>1250</v>
      </c>
      <c r="Q766" s="166">
        <v>60</v>
      </c>
      <c r="R766" s="166">
        <v>235</v>
      </c>
      <c r="S766" s="166"/>
      <c r="T766" s="166"/>
      <c r="U766" s="31" t="s">
        <v>3152</v>
      </c>
      <c r="V766" s="31" t="s">
        <v>3153</v>
      </c>
      <c r="W766" s="75" t="s">
        <v>3154</v>
      </c>
      <c r="X766" s="10"/>
    </row>
    <row r="767" s="5" customFormat="1" ht="99.75" spans="1:24">
      <c r="A767" s="24">
        <f>SUBTOTAL(103,$B$8:B767)+0</f>
        <v>760</v>
      </c>
      <c r="B767" s="31" t="s">
        <v>3064</v>
      </c>
      <c r="C767" s="31" t="s">
        <v>3155</v>
      </c>
      <c r="D767" s="158" t="s">
        <v>3156</v>
      </c>
      <c r="E767" s="26" t="s">
        <v>50</v>
      </c>
      <c r="F767" s="26" t="s">
        <v>333</v>
      </c>
      <c r="G767" s="31" t="s">
        <v>36</v>
      </c>
      <c r="H767" s="84">
        <v>20</v>
      </c>
      <c r="I767" s="84">
        <v>20</v>
      </c>
      <c r="J767" s="84"/>
      <c r="K767" s="84" t="s">
        <v>402</v>
      </c>
      <c r="L767" s="56" t="s">
        <v>3157</v>
      </c>
      <c r="M767" s="56"/>
      <c r="N767" s="166">
        <v>1</v>
      </c>
      <c r="O767" s="166">
        <v>589</v>
      </c>
      <c r="P767" s="166">
        <v>2533</v>
      </c>
      <c r="Q767" s="166">
        <v>292</v>
      </c>
      <c r="R767" s="166">
        <v>1267</v>
      </c>
      <c r="S767" s="166"/>
      <c r="T767" s="166"/>
      <c r="U767" s="31" t="s">
        <v>3158</v>
      </c>
      <c r="V767" s="31" t="s">
        <v>3159</v>
      </c>
      <c r="W767" s="75" t="s">
        <v>3160</v>
      </c>
      <c r="X767" s="10"/>
    </row>
    <row r="768" s="5" customFormat="1" ht="85.5" spans="1:24">
      <c r="A768" s="24">
        <f>SUBTOTAL(103,$B$8:B768)+0</f>
        <v>761</v>
      </c>
      <c r="B768" s="31" t="s">
        <v>3064</v>
      </c>
      <c r="C768" s="31" t="s">
        <v>3161</v>
      </c>
      <c r="D768" s="158" t="s">
        <v>3162</v>
      </c>
      <c r="E768" s="24" t="s">
        <v>34</v>
      </c>
      <c r="F768" s="41" t="s">
        <v>35</v>
      </c>
      <c r="G768" s="31" t="s">
        <v>36</v>
      </c>
      <c r="H768" s="84">
        <v>100</v>
      </c>
      <c r="I768" s="84">
        <v>100</v>
      </c>
      <c r="J768" s="84"/>
      <c r="K768" s="84" t="s">
        <v>402</v>
      </c>
      <c r="L768" s="56" t="s">
        <v>3163</v>
      </c>
      <c r="M768" s="56"/>
      <c r="N768" s="166">
        <v>1</v>
      </c>
      <c r="O768" s="166">
        <v>405</v>
      </c>
      <c r="P768" s="166">
        <v>1561</v>
      </c>
      <c r="Q768" s="166">
        <v>166</v>
      </c>
      <c r="R768" s="166">
        <v>683</v>
      </c>
      <c r="S768" s="166"/>
      <c r="T768" s="166"/>
      <c r="U768" s="31" t="s">
        <v>3164</v>
      </c>
      <c r="V768" s="31" t="s">
        <v>531</v>
      </c>
      <c r="W768" s="75" t="s">
        <v>3165</v>
      </c>
      <c r="X768" s="10"/>
    </row>
    <row r="769" s="5" customFormat="1" ht="85.5" spans="1:24">
      <c r="A769" s="24">
        <f>SUBTOTAL(103,$B$8:B769)+0</f>
        <v>762</v>
      </c>
      <c r="B769" s="31" t="s">
        <v>3064</v>
      </c>
      <c r="C769" s="31" t="s">
        <v>3166</v>
      </c>
      <c r="D769" s="81" t="s">
        <v>3167</v>
      </c>
      <c r="E769" s="24" t="s">
        <v>34</v>
      </c>
      <c r="F769" s="41" t="s">
        <v>35</v>
      </c>
      <c r="G769" s="31" t="s">
        <v>36</v>
      </c>
      <c r="H769" s="84">
        <v>240</v>
      </c>
      <c r="I769" s="84">
        <v>240</v>
      </c>
      <c r="J769" s="84"/>
      <c r="K769" s="84" t="s">
        <v>402</v>
      </c>
      <c r="L769" s="56" t="s">
        <v>3168</v>
      </c>
      <c r="M769" s="56"/>
      <c r="N769" s="166">
        <v>1</v>
      </c>
      <c r="O769" s="166">
        <v>1402</v>
      </c>
      <c r="P769" s="166">
        <v>4963</v>
      </c>
      <c r="Q769" s="166">
        <v>275</v>
      </c>
      <c r="R769" s="166">
        <v>1125</v>
      </c>
      <c r="S769" s="166"/>
      <c r="T769" s="166"/>
      <c r="U769" s="31" t="s">
        <v>3169</v>
      </c>
      <c r="V769" s="31" t="s">
        <v>1042</v>
      </c>
      <c r="W769" s="75" t="s">
        <v>3170</v>
      </c>
      <c r="X769" s="10"/>
    </row>
    <row r="770" s="5" customFormat="1" ht="142.5" spans="1:24">
      <c r="A770" s="24">
        <f>SUBTOTAL(103,$B$8:B770)+0</f>
        <v>763</v>
      </c>
      <c r="B770" s="31" t="s">
        <v>3064</v>
      </c>
      <c r="C770" s="31" t="s">
        <v>3171</v>
      </c>
      <c r="D770" s="81" t="s">
        <v>3172</v>
      </c>
      <c r="E770" s="24" t="s">
        <v>34</v>
      </c>
      <c r="F770" s="41" t="s">
        <v>35</v>
      </c>
      <c r="G770" s="31" t="s">
        <v>36</v>
      </c>
      <c r="H770" s="34">
        <v>35</v>
      </c>
      <c r="I770" s="34">
        <v>35</v>
      </c>
      <c r="J770" s="34"/>
      <c r="K770" s="34" t="s">
        <v>402</v>
      </c>
      <c r="L770" s="31" t="s">
        <v>3173</v>
      </c>
      <c r="M770" s="31"/>
      <c r="N770" s="31">
        <v>1</v>
      </c>
      <c r="O770" s="31">
        <v>323</v>
      </c>
      <c r="P770" s="31">
        <v>1503</v>
      </c>
      <c r="Q770" s="31">
        <v>95</v>
      </c>
      <c r="R770" s="31">
        <v>393</v>
      </c>
      <c r="S770" s="31"/>
      <c r="T770" s="31"/>
      <c r="U770" s="31" t="s">
        <v>3174</v>
      </c>
      <c r="V770" s="31" t="s">
        <v>3175</v>
      </c>
      <c r="W770" s="75" t="s">
        <v>3176</v>
      </c>
      <c r="X770" s="10"/>
    </row>
    <row r="771" s="5" customFormat="1" ht="71.25" spans="1:24">
      <c r="A771" s="24">
        <f>SUBTOTAL(103,$B$8:B771)+0</f>
        <v>764</v>
      </c>
      <c r="B771" s="31" t="s">
        <v>3064</v>
      </c>
      <c r="C771" s="31" t="s">
        <v>3065</v>
      </c>
      <c r="D771" s="158" t="s">
        <v>3177</v>
      </c>
      <c r="E771" s="26" t="s">
        <v>50</v>
      </c>
      <c r="F771" s="26" t="s">
        <v>483</v>
      </c>
      <c r="G771" s="31" t="s">
        <v>36</v>
      </c>
      <c r="H771" s="84">
        <v>12</v>
      </c>
      <c r="I771" s="84">
        <v>12</v>
      </c>
      <c r="J771" s="84"/>
      <c r="K771" s="84" t="s">
        <v>402</v>
      </c>
      <c r="L771" s="56" t="s">
        <v>3178</v>
      </c>
      <c r="M771" s="56"/>
      <c r="N771" s="56">
        <v>1</v>
      </c>
      <c r="O771" s="91">
        <v>189</v>
      </c>
      <c r="P771" s="166">
        <v>730</v>
      </c>
      <c r="Q771" s="166">
        <v>98</v>
      </c>
      <c r="R771" s="166">
        <v>243</v>
      </c>
      <c r="S771" s="166"/>
      <c r="T771" s="166"/>
      <c r="U771" s="31" t="s">
        <v>3068</v>
      </c>
      <c r="V771" s="31" t="s">
        <v>3179</v>
      </c>
      <c r="W771" s="75" t="s">
        <v>3180</v>
      </c>
      <c r="X771" s="10"/>
    </row>
    <row r="772" s="5" customFormat="1" ht="85.5" spans="1:24">
      <c r="A772" s="24">
        <f>SUBTOTAL(103,$B$8:B772)+0</f>
        <v>765</v>
      </c>
      <c r="B772" s="31" t="s">
        <v>3064</v>
      </c>
      <c r="C772" s="31" t="s">
        <v>3077</v>
      </c>
      <c r="D772" s="158" t="s">
        <v>3181</v>
      </c>
      <c r="E772" s="24" t="s">
        <v>34</v>
      </c>
      <c r="F772" s="41" t="s">
        <v>35</v>
      </c>
      <c r="G772" s="31" t="s">
        <v>36</v>
      </c>
      <c r="H772" s="34">
        <v>240</v>
      </c>
      <c r="I772" s="34">
        <v>240</v>
      </c>
      <c r="J772" s="34"/>
      <c r="K772" s="34" t="s">
        <v>402</v>
      </c>
      <c r="L772" s="56" t="s">
        <v>3182</v>
      </c>
      <c r="M772" s="56"/>
      <c r="N772" s="126">
        <v>1</v>
      </c>
      <c r="O772" s="126">
        <v>446</v>
      </c>
      <c r="P772" s="126">
        <v>1723</v>
      </c>
      <c r="Q772" s="126">
        <v>192</v>
      </c>
      <c r="R772" s="126">
        <v>800</v>
      </c>
      <c r="S772" s="126"/>
      <c r="T772" s="126"/>
      <c r="U772" s="31" t="s">
        <v>3080</v>
      </c>
      <c r="V772" s="31" t="s">
        <v>3183</v>
      </c>
      <c r="W772" s="75" t="s">
        <v>3184</v>
      </c>
      <c r="X772" s="10"/>
    </row>
    <row r="773" s="5" customFormat="1" ht="85.5" spans="1:24">
      <c r="A773" s="24">
        <f>SUBTOTAL(103,$B$8:B773)+0</f>
        <v>766</v>
      </c>
      <c r="B773" s="31" t="s">
        <v>3064</v>
      </c>
      <c r="C773" s="31" t="s">
        <v>3083</v>
      </c>
      <c r="D773" s="40" t="s">
        <v>3185</v>
      </c>
      <c r="E773" s="24" t="s">
        <v>34</v>
      </c>
      <c r="F773" s="41" t="s">
        <v>35</v>
      </c>
      <c r="G773" s="31" t="s">
        <v>36</v>
      </c>
      <c r="H773" s="84">
        <v>256</v>
      </c>
      <c r="I773" s="84">
        <v>256</v>
      </c>
      <c r="J773" s="84"/>
      <c r="K773" s="84" t="s">
        <v>402</v>
      </c>
      <c r="L773" s="56" t="s">
        <v>3186</v>
      </c>
      <c r="M773" s="56"/>
      <c r="N773" s="126">
        <v>1</v>
      </c>
      <c r="O773" s="166">
        <v>450</v>
      </c>
      <c r="P773" s="166">
        <v>1990</v>
      </c>
      <c r="Q773" s="166">
        <v>199</v>
      </c>
      <c r="R773" s="166">
        <v>873</v>
      </c>
      <c r="S773" s="166"/>
      <c r="T773" s="166"/>
      <c r="U773" s="31" t="s">
        <v>3086</v>
      </c>
      <c r="V773" s="31" t="s">
        <v>3187</v>
      </c>
      <c r="W773" s="75" t="s">
        <v>3088</v>
      </c>
      <c r="X773" s="10"/>
    </row>
    <row r="774" s="5" customFormat="1" ht="71.25" spans="1:24">
      <c r="A774" s="24">
        <f>SUBTOTAL(103,$B$8:B774)+0</f>
        <v>767</v>
      </c>
      <c r="B774" s="31" t="s">
        <v>3064</v>
      </c>
      <c r="C774" s="31" t="s">
        <v>3089</v>
      </c>
      <c r="D774" s="81" t="s">
        <v>3188</v>
      </c>
      <c r="E774" s="26" t="s">
        <v>50</v>
      </c>
      <c r="F774" s="26" t="s">
        <v>483</v>
      </c>
      <c r="G774" s="31" t="s">
        <v>36</v>
      </c>
      <c r="H774" s="84">
        <v>40</v>
      </c>
      <c r="I774" s="84">
        <v>40</v>
      </c>
      <c r="J774" s="84"/>
      <c r="K774" s="84" t="s">
        <v>402</v>
      </c>
      <c r="L774" s="31" t="s">
        <v>3189</v>
      </c>
      <c r="M774" s="31"/>
      <c r="N774" s="166">
        <v>1</v>
      </c>
      <c r="O774" s="166">
        <v>600</v>
      </c>
      <c r="P774" s="166">
        <v>2400</v>
      </c>
      <c r="Q774" s="166">
        <v>260</v>
      </c>
      <c r="R774" s="166">
        <v>1200</v>
      </c>
      <c r="S774" s="166"/>
      <c r="T774" s="166"/>
      <c r="U774" s="31" t="s">
        <v>3092</v>
      </c>
      <c r="V774" s="126" t="s">
        <v>3190</v>
      </c>
      <c r="W774" s="75" t="s">
        <v>3191</v>
      </c>
      <c r="X774" s="10"/>
    </row>
    <row r="775" s="5" customFormat="1" ht="42.75" spans="1:24">
      <c r="A775" s="24">
        <f>SUBTOTAL(103,$B$8:B775)+0</f>
        <v>768</v>
      </c>
      <c r="B775" s="31" t="s">
        <v>3064</v>
      </c>
      <c r="C775" s="31" t="s">
        <v>3095</v>
      </c>
      <c r="D775" s="158" t="s">
        <v>3192</v>
      </c>
      <c r="E775" s="26" t="s">
        <v>50</v>
      </c>
      <c r="F775" s="26" t="s">
        <v>136</v>
      </c>
      <c r="G775" s="31" t="s">
        <v>36</v>
      </c>
      <c r="H775" s="84">
        <v>11.2</v>
      </c>
      <c r="I775" s="84">
        <v>11.2</v>
      </c>
      <c r="J775" s="84"/>
      <c r="K775" s="84" t="s">
        <v>402</v>
      </c>
      <c r="L775" s="56" t="s">
        <v>3193</v>
      </c>
      <c r="M775" s="56"/>
      <c r="N775" s="166">
        <v>1</v>
      </c>
      <c r="O775" s="166">
        <v>517</v>
      </c>
      <c r="P775" s="166">
        <v>2060</v>
      </c>
      <c r="Q775" s="166">
        <v>156</v>
      </c>
      <c r="R775" s="166">
        <v>583</v>
      </c>
      <c r="S775" s="166"/>
      <c r="T775" s="166"/>
      <c r="U775" s="31" t="s">
        <v>3098</v>
      </c>
      <c r="V775" s="31" t="s">
        <v>3194</v>
      </c>
      <c r="W775" s="75" t="s">
        <v>3195</v>
      </c>
      <c r="X775" s="10"/>
    </row>
    <row r="776" s="5" customFormat="1" ht="156.75" spans="1:24">
      <c r="A776" s="24">
        <f>SUBTOTAL(103,$B$8:B776)+0</f>
        <v>769</v>
      </c>
      <c r="B776" s="31" t="s">
        <v>3064</v>
      </c>
      <c r="C776" s="31" t="s">
        <v>3101</v>
      </c>
      <c r="D776" s="158" t="s">
        <v>3196</v>
      </c>
      <c r="E776" s="26" t="s">
        <v>50</v>
      </c>
      <c r="F776" s="26" t="s">
        <v>333</v>
      </c>
      <c r="G776" s="31" t="s">
        <v>36</v>
      </c>
      <c r="H776" s="84">
        <v>50</v>
      </c>
      <c r="I776" s="84">
        <v>50</v>
      </c>
      <c r="J776" s="84"/>
      <c r="K776" s="84" t="s">
        <v>37</v>
      </c>
      <c r="L776" s="56" t="s">
        <v>3197</v>
      </c>
      <c r="M776" s="56"/>
      <c r="N776" s="166">
        <v>1</v>
      </c>
      <c r="O776" s="166">
        <v>561</v>
      </c>
      <c r="P776" s="166">
        <v>2616</v>
      </c>
      <c r="Q776" s="166">
        <v>166</v>
      </c>
      <c r="R776" s="166">
        <v>736</v>
      </c>
      <c r="S776" s="166"/>
      <c r="T776" s="166"/>
      <c r="U776" s="31" t="s">
        <v>3104</v>
      </c>
      <c r="V776" s="31" t="s">
        <v>3198</v>
      </c>
      <c r="W776" s="75" t="s">
        <v>3199</v>
      </c>
      <c r="X776" s="10"/>
    </row>
    <row r="777" s="5" customFormat="1" ht="85.5" spans="1:24">
      <c r="A777" s="24">
        <f>SUBTOTAL(103,$B$8:B777)+0</f>
        <v>770</v>
      </c>
      <c r="B777" s="91" t="s">
        <v>3064</v>
      </c>
      <c r="C777" s="31" t="s">
        <v>3107</v>
      </c>
      <c r="D777" s="81" t="s">
        <v>3200</v>
      </c>
      <c r="E777" s="91" t="s">
        <v>34</v>
      </c>
      <c r="F777" s="91" t="s">
        <v>35</v>
      </c>
      <c r="G777" s="91" t="s">
        <v>36</v>
      </c>
      <c r="H777" s="84">
        <v>100</v>
      </c>
      <c r="I777" s="84">
        <v>100</v>
      </c>
      <c r="J777" s="84"/>
      <c r="K777" s="84" t="s">
        <v>402</v>
      </c>
      <c r="L777" s="31" t="s">
        <v>3201</v>
      </c>
      <c r="M777" s="31"/>
      <c r="N777" s="91">
        <v>1</v>
      </c>
      <c r="O777" s="91">
        <v>560</v>
      </c>
      <c r="P777" s="91">
        <v>2277</v>
      </c>
      <c r="Q777" s="91">
        <v>305</v>
      </c>
      <c r="R777" s="91">
        <v>1274</v>
      </c>
      <c r="S777" s="91"/>
      <c r="T777" s="91"/>
      <c r="U777" s="31" t="s">
        <v>3110</v>
      </c>
      <c r="V777" s="31" t="s">
        <v>3202</v>
      </c>
      <c r="W777" s="75" t="s">
        <v>3203</v>
      </c>
      <c r="X777" s="10"/>
    </row>
    <row r="778" s="5" customFormat="1" ht="71.25" spans="1:24">
      <c r="A778" s="24">
        <f>SUBTOTAL(103,$B$8:B778)+0</f>
        <v>771</v>
      </c>
      <c r="B778" s="31" t="s">
        <v>3064</v>
      </c>
      <c r="C778" s="31" t="s">
        <v>3119</v>
      </c>
      <c r="D778" s="158" t="s">
        <v>3204</v>
      </c>
      <c r="E778" s="26" t="s">
        <v>50</v>
      </c>
      <c r="F778" s="31" t="s">
        <v>333</v>
      </c>
      <c r="G778" s="31" t="s">
        <v>36</v>
      </c>
      <c r="H778" s="84">
        <v>25</v>
      </c>
      <c r="I778" s="84">
        <v>25</v>
      </c>
      <c r="J778" s="84"/>
      <c r="K778" s="84" t="s">
        <v>402</v>
      </c>
      <c r="L778" s="56" t="s">
        <v>3205</v>
      </c>
      <c r="M778" s="56"/>
      <c r="N778" s="166">
        <v>1</v>
      </c>
      <c r="O778" s="166">
        <v>418</v>
      </c>
      <c r="P778" s="166">
        <v>1800</v>
      </c>
      <c r="Q778" s="166">
        <v>220</v>
      </c>
      <c r="R778" s="166">
        <v>967</v>
      </c>
      <c r="S778" s="166"/>
      <c r="T778" s="166"/>
      <c r="U778" s="31" t="s">
        <v>3122</v>
      </c>
      <c r="V778" s="31" t="s">
        <v>3206</v>
      </c>
      <c r="W778" s="75" t="s">
        <v>3207</v>
      </c>
      <c r="X778" s="214"/>
    </row>
    <row r="779" s="5" customFormat="1" ht="85.5" spans="1:24">
      <c r="A779" s="24">
        <f>SUBTOTAL(103,$B$8:B779)+0</f>
        <v>772</v>
      </c>
      <c r="B779" s="31" t="s">
        <v>3064</v>
      </c>
      <c r="C779" s="31" t="s">
        <v>3125</v>
      </c>
      <c r="D779" s="40" t="s">
        <v>3208</v>
      </c>
      <c r="E779" s="24" t="s">
        <v>34</v>
      </c>
      <c r="F779" s="41" t="s">
        <v>35</v>
      </c>
      <c r="G779" s="31" t="s">
        <v>36</v>
      </c>
      <c r="H779" s="84">
        <v>125</v>
      </c>
      <c r="I779" s="84">
        <v>125</v>
      </c>
      <c r="J779" s="84"/>
      <c r="K779" s="84" t="s">
        <v>402</v>
      </c>
      <c r="L779" s="56" t="s">
        <v>3209</v>
      </c>
      <c r="M779" s="56"/>
      <c r="N779" s="166">
        <v>1</v>
      </c>
      <c r="O779" s="166">
        <v>454</v>
      </c>
      <c r="P779" s="166">
        <v>1958</v>
      </c>
      <c r="Q779" s="166">
        <v>305</v>
      </c>
      <c r="R779" s="166">
        <v>1417</v>
      </c>
      <c r="S779" s="166"/>
      <c r="T779" s="166"/>
      <c r="U779" s="31" t="s">
        <v>3128</v>
      </c>
      <c r="V779" s="31" t="s">
        <v>3210</v>
      </c>
      <c r="W779" s="75" t="s">
        <v>3211</v>
      </c>
      <c r="X779" s="214"/>
    </row>
    <row r="780" s="5" customFormat="1" ht="71.25" spans="1:24">
      <c r="A780" s="24">
        <f>SUBTOTAL(103,$B$8:B780)+0</f>
        <v>773</v>
      </c>
      <c r="B780" s="31" t="s">
        <v>3064</v>
      </c>
      <c r="C780" s="31" t="s">
        <v>3131</v>
      </c>
      <c r="D780" s="158" t="s">
        <v>3212</v>
      </c>
      <c r="E780" s="26" t="s">
        <v>50</v>
      </c>
      <c r="F780" s="31" t="s">
        <v>333</v>
      </c>
      <c r="G780" s="31" t="s">
        <v>36</v>
      </c>
      <c r="H780" s="84">
        <v>60</v>
      </c>
      <c r="I780" s="84">
        <v>60</v>
      </c>
      <c r="J780" s="84"/>
      <c r="K780" s="84" t="s">
        <v>402</v>
      </c>
      <c r="L780" s="56" t="s">
        <v>3213</v>
      </c>
      <c r="M780" s="56"/>
      <c r="N780" s="166">
        <v>1</v>
      </c>
      <c r="O780" s="166">
        <v>378</v>
      </c>
      <c r="P780" s="166">
        <v>1523</v>
      </c>
      <c r="Q780" s="166">
        <v>114</v>
      </c>
      <c r="R780" s="166">
        <v>455</v>
      </c>
      <c r="S780" s="166"/>
      <c r="T780" s="166"/>
      <c r="U780" s="31" t="s">
        <v>3134</v>
      </c>
      <c r="V780" s="31" t="s">
        <v>3214</v>
      </c>
      <c r="W780" s="75" t="s">
        <v>3215</v>
      </c>
      <c r="X780" s="214"/>
    </row>
    <row r="781" s="5" customFormat="1" ht="57" spans="1:24">
      <c r="A781" s="24">
        <f>SUBTOTAL(103,$B$8:B781)+0</f>
        <v>774</v>
      </c>
      <c r="B781" s="31" t="s">
        <v>3064</v>
      </c>
      <c r="C781" s="31" t="s">
        <v>3137</v>
      </c>
      <c r="D781" s="32" t="s">
        <v>3216</v>
      </c>
      <c r="E781" s="26" t="s">
        <v>50</v>
      </c>
      <c r="F781" s="31" t="s">
        <v>333</v>
      </c>
      <c r="G781" s="31" t="s">
        <v>36</v>
      </c>
      <c r="H781" s="84">
        <v>30</v>
      </c>
      <c r="I781" s="84">
        <v>30</v>
      </c>
      <c r="J781" s="84"/>
      <c r="K781" s="84" t="s">
        <v>37</v>
      </c>
      <c r="L781" s="34" t="s">
        <v>3217</v>
      </c>
      <c r="M781" s="34"/>
      <c r="N781" s="166">
        <v>1</v>
      </c>
      <c r="O781" s="166">
        <v>247</v>
      </c>
      <c r="P781" s="166">
        <v>1130</v>
      </c>
      <c r="Q781" s="166">
        <v>132</v>
      </c>
      <c r="R781" s="166">
        <v>615</v>
      </c>
      <c r="S781" s="166"/>
      <c r="T781" s="166"/>
      <c r="U781" s="31" t="s">
        <v>3140</v>
      </c>
      <c r="V781" s="31" t="s">
        <v>3218</v>
      </c>
      <c r="W781" s="209" t="s">
        <v>3219</v>
      </c>
      <c r="X781" s="214"/>
    </row>
    <row r="782" s="5" customFormat="1" ht="85.5" spans="1:24">
      <c r="A782" s="24">
        <f>SUBTOTAL(103,$B$8:B782)+0</f>
        <v>775</v>
      </c>
      <c r="B782" s="31" t="s">
        <v>3064</v>
      </c>
      <c r="C782" s="31" t="s">
        <v>3143</v>
      </c>
      <c r="D782" s="81" t="s">
        <v>3220</v>
      </c>
      <c r="E782" s="24" t="s">
        <v>34</v>
      </c>
      <c r="F782" s="41" t="s">
        <v>35</v>
      </c>
      <c r="G782" s="31" t="s">
        <v>36</v>
      </c>
      <c r="H782" s="84">
        <v>100</v>
      </c>
      <c r="I782" s="84">
        <v>100</v>
      </c>
      <c r="J782" s="84"/>
      <c r="K782" s="84" t="s">
        <v>402</v>
      </c>
      <c r="L782" s="31" t="s">
        <v>3221</v>
      </c>
      <c r="M782" s="31"/>
      <c r="N782" s="166">
        <v>1</v>
      </c>
      <c r="O782" s="166">
        <v>735</v>
      </c>
      <c r="P782" s="166">
        <v>3054</v>
      </c>
      <c r="Q782" s="166">
        <v>384</v>
      </c>
      <c r="R782" s="166">
        <v>1746</v>
      </c>
      <c r="S782" s="166"/>
      <c r="T782" s="166"/>
      <c r="U782" s="31" t="s">
        <v>3146</v>
      </c>
      <c r="V782" s="31" t="s">
        <v>3222</v>
      </c>
      <c r="W782" s="75" t="s">
        <v>3148</v>
      </c>
      <c r="X782" s="214"/>
    </row>
    <row r="783" s="5" customFormat="1" ht="85.5" spans="1:24">
      <c r="A783" s="24">
        <f>SUBTOTAL(103,$B$8:B783)+0</f>
        <v>776</v>
      </c>
      <c r="B783" s="31" t="s">
        <v>3064</v>
      </c>
      <c r="C783" s="31" t="s">
        <v>3149</v>
      </c>
      <c r="D783" s="158" t="s">
        <v>3223</v>
      </c>
      <c r="E783" s="24" t="s">
        <v>34</v>
      </c>
      <c r="F783" s="41" t="s">
        <v>35</v>
      </c>
      <c r="G783" s="31" t="s">
        <v>36</v>
      </c>
      <c r="H783" s="84">
        <v>33</v>
      </c>
      <c r="I783" s="84">
        <v>33</v>
      </c>
      <c r="J783" s="84"/>
      <c r="K783" s="84" t="s">
        <v>402</v>
      </c>
      <c r="L783" s="56" t="s">
        <v>3224</v>
      </c>
      <c r="M783" s="56">
        <v>1</v>
      </c>
      <c r="N783" s="166"/>
      <c r="O783" s="166">
        <v>160</v>
      </c>
      <c r="P783" s="166">
        <v>660</v>
      </c>
      <c r="Q783" s="166">
        <v>62</v>
      </c>
      <c r="R783" s="166">
        <v>250</v>
      </c>
      <c r="S783" s="166"/>
      <c r="T783" s="166"/>
      <c r="U783" s="31" t="s">
        <v>3152</v>
      </c>
      <c r="V783" s="31" t="s">
        <v>3225</v>
      </c>
      <c r="W783" s="75" t="s">
        <v>3226</v>
      </c>
      <c r="X783" s="214"/>
    </row>
    <row r="784" s="5" customFormat="1" ht="42.75" spans="1:24">
      <c r="A784" s="24">
        <f>SUBTOTAL(103,$B$8:B784)+0</f>
        <v>777</v>
      </c>
      <c r="B784" s="31" t="s">
        <v>3064</v>
      </c>
      <c r="C784" s="31" t="s">
        <v>3155</v>
      </c>
      <c r="D784" s="158" t="s">
        <v>3227</v>
      </c>
      <c r="E784" s="24" t="s">
        <v>34</v>
      </c>
      <c r="F784" s="41" t="s">
        <v>35</v>
      </c>
      <c r="G784" s="31" t="s">
        <v>36</v>
      </c>
      <c r="H784" s="84">
        <v>200</v>
      </c>
      <c r="I784" s="84">
        <v>200</v>
      </c>
      <c r="J784" s="84"/>
      <c r="K784" s="84" t="s">
        <v>402</v>
      </c>
      <c r="L784" s="56" t="s">
        <v>3228</v>
      </c>
      <c r="M784" s="56"/>
      <c r="N784" s="166">
        <v>1</v>
      </c>
      <c r="O784" s="166">
        <v>589</v>
      </c>
      <c r="P784" s="166">
        <v>2533</v>
      </c>
      <c r="Q784" s="166">
        <v>292</v>
      </c>
      <c r="R784" s="166">
        <v>1267</v>
      </c>
      <c r="S784" s="166"/>
      <c r="T784" s="166"/>
      <c r="U784" s="31" t="s">
        <v>3158</v>
      </c>
      <c r="V784" s="31" t="s">
        <v>3229</v>
      </c>
      <c r="W784" s="75" t="s">
        <v>3230</v>
      </c>
      <c r="X784" s="214"/>
    </row>
    <row r="785" s="5" customFormat="1" ht="85.5" spans="1:24">
      <c r="A785" s="24">
        <f>SUBTOTAL(103,$B$8:B785)+0</f>
        <v>778</v>
      </c>
      <c r="B785" s="31" t="s">
        <v>3064</v>
      </c>
      <c r="C785" s="31" t="s">
        <v>3161</v>
      </c>
      <c r="D785" s="40" t="s">
        <v>3231</v>
      </c>
      <c r="E785" s="24" t="s">
        <v>34</v>
      </c>
      <c r="F785" s="41" t="s">
        <v>35</v>
      </c>
      <c r="G785" s="31" t="s">
        <v>36</v>
      </c>
      <c r="H785" s="84">
        <v>300</v>
      </c>
      <c r="I785" s="84">
        <v>300</v>
      </c>
      <c r="J785" s="84"/>
      <c r="K785" s="84" t="s">
        <v>402</v>
      </c>
      <c r="L785" s="56" t="s">
        <v>3232</v>
      </c>
      <c r="M785" s="56"/>
      <c r="N785" s="166">
        <v>1</v>
      </c>
      <c r="O785" s="166">
        <v>405</v>
      </c>
      <c r="P785" s="166">
        <v>1561</v>
      </c>
      <c r="Q785" s="166">
        <v>166</v>
      </c>
      <c r="R785" s="166">
        <v>683</v>
      </c>
      <c r="S785" s="166"/>
      <c r="T785" s="166"/>
      <c r="U785" s="31" t="s">
        <v>3164</v>
      </c>
      <c r="V785" s="31" t="s">
        <v>3233</v>
      </c>
      <c r="W785" s="75" t="s">
        <v>3165</v>
      </c>
      <c r="X785" s="10"/>
    </row>
    <row r="786" s="5" customFormat="1" ht="85.5" spans="1:24">
      <c r="A786" s="24">
        <f>SUBTOTAL(103,$B$8:B786)+0</f>
        <v>779</v>
      </c>
      <c r="B786" s="31" t="s">
        <v>3064</v>
      </c>
      <c r="C786" s="31" t="s">
        <v>3171</v>
      </c>
      <c r="D786" s="81" t="s">
        <v>3234</v>
      </c>
      <c r="E786" s="24" t="s">
        <v>34</v>
      </c>
      <c r="F786" s="41" t="s">
        <v>35</v>
      </c>
      <c r="G786" s="31" t="s">
        <v>36</v>
      </c>
      <c r="H786" s="34">
        <v>28</v>
      </c>
      <c r="I786" s="34">
        <v>28</v>
      </c>
      <c r="J786" s="34"/>
      <c r="K786" s="34" t="s">
        <v>402</v>
      </c>
      <c r="L786" s="31" t="s">
        <v>3235</v>
      </c>
      <c r="M786" s="31"/>
      <c r="N786" s="31">
        <v>1</v>
      </c>
      <c r="O786" s="31">
        <v>74</v>
      </c>
      <c r="P786" s="31">
        <v>337</v>
      </c>
      <c r="Q786" s="31">
        <v>30</v>
      </c>
      <c r="R786" s="31">
        <v>152</v>
      </c>
      <c r="S786" s="31"/>
      <c r="T786" s="31"/>
      <c r="U786" s="31" t="s">
        <v>3174</v>
      </c>
      <c r="V786" s="31" t="s">
        <v>3236</v>
      </c>
      <c r="W786" s="75" t="s">
        <v>3237</v>
      </c>
      <c r="X786" s="10"/>
    </row>
    <row r="787" s="5" customFormat="1" ht="71.25" spans="1:24">
      <c r="A787" s="24">
        <f>SUBTOTAL(103,$B$8:B787)+0</f>
        <v>780</v>
      </c>
      <c r="B787" s="31" t="s">
        <v>3064</v>
      </c>
      <c r="C787" s="31" t="s">
        <v>3065</v>
      </c>
      <c r="D787" s="40" t="s">
        <v>3238</v>
      </c>
      <c r="E787" s="26" t="s">
        <v>50</v>
      </c>
      <c r="F787" s="26" t="s">
        <v>310</v>
      </c>
      <c r="G787" s="31" t="s">
        <v>36</v>
      </c>
      <c r="H787" s="84">
        <v>25</v>
      </c>
      <c r="I787" s="84">
        <v>25</v>
      </c>
      <c r="J787" s="84"/>
      <c r="K787" s="84" t="s">
        <v>402</v>
      </c>
      <c r="L787" s="56" t="s">
        <v>3239</v>
      </c>
      <c r="M787" s="56"/>
      <c r="N787" s="56">
        <v>1</v>
      </c>
      <c r="O787" s="166">
        <v>225</v>
      </c>
      <c r="P787" s="166">
        <v>931</v>
      </c>
      <c r="Q787" s="166">
        <v>86</v>
      </c>
      <c r="R787" s="166">
        <v>236</v>
      </c>
      <c r="S787" s="166"/>
      <c r="T787" s="166"/>
      <c r="U787" s="31" t="s">
        <v>3068</v>
      </c>
      <c r="V787" s="31" t="s">
        <v>3240</v>
      </c>
      <c r="W787" s="75" t="s">
        <v>3241</v>
      </c>
      <c r="X787" s="10"/>
    </row>
    <row r="788" s="5" customFormat="1" ht="42.75" spans="1:24">
      <c r="A788" s="24">
        <f>SUBTOTAL(103,$B$8:B788)+0</f>
        <v>781</v>
      </c>
      <c r="B788" s="31" t="s">
        <v>3064</v>
      </c>
      <c r="C788" s="31" t="s">
        <v>3071</v>
      </c>
      <c r="D788" s="81" t="s">
        <v>3242</v>
      </c>
      <c r="E788" s="26" t="s">
        <v>50</v>
      </c>
      <c r="F788" s="26" t="s">
        <v>333</v>
      </c>
      <c r="G788" s="31" t="s">
        <v>36</v>
      </c>
      <c r="H788" s="84">
        <v>90</v>
      </c>
      <c r="I788" s="84">
        <v>90</v>
      </c>
      <c r="J788" s="84"/>
      <c r="K788" s="84" t="s">
        <v>402</v>
      </c>
      <c r="L788" s="31" t="s">
        <v>3243</v>
      </c>
      <c r="M788" s="31"/>
      <c r="N788" s="92">
        <v>1</v>
      </c>
      <c r="O788" s="91">
        <v>735</v>
      </c>
      <c r="P788" s="166">
        <v>2858</v>
      </c>
      <c r="Q788" s="166">
        <v>282</v>
      </c>
      <c r="R788" s="166">
        <v>1176</v>
      </c>
      <c r="S788" s="166"/>
      <c r="T788" s="166"/>
      <c r="U788" s="31" t="s">
        <v>3074</v>
      </c>
      <c r="V788" s="31" t="s">
        <v>3244</v>
      </c>
      <c r="W788" s="75" t="s">
        <v>3245</v>
      </c>
      <c r="X788" s="10"/>
    </row>
    <row r="789" s="5" customFormat="1" ht="57" spans="1:24">
      <c r="A789" s="24">
        <f>SUBTOTAL(103,$B$8:B789)+0</f>
        <v>782</v>
      </c>
      <c r="B789" s="31" t="s">
        <v>3064</v>
      </c>
      <c r="C789" s="31" t="s">
        <v>3246</v>
      </c>
      <c r="D789" s="158" t="s">
        <v>3247</v>
      </c>
      <c r="E789" s="56" t="s">
        <v>50</v>
      </c>
      <c r="F789" s="26" t="s">
        <v>333</v>
      </c>
      <c r="G789" s="31" t="s">
        <v>36</v>
      </c>
      <c r="H789" s="34">
        <v>91.68</v>
      </c>
      <c r="I789" s="34">
        <v>91.68</v>
      </c>
      <c r="J789" s="210"/>
      <c r="K789" s="211" t="s">
        <v>402</v>
      </c>
      <c r="L789" s="185" t="s">
        <v>3248</v>
      </c>
      <c r="M789" s="40"/>
      <c r="N789" s="166">
        <v>1</v>
      </c>
      <c r="O789" s="166">
        <v>480</v>
      </c>
      <c r="P789" s="166">
        <v>2069</v>
      </c>
      <c r="Q789" s="166">
        <v>257</v>
      </c>
      <c r="R789" s="166">
        <v>1121</v>
      </c>
      <c r="S789" s="166"/>
      <c r="T789" s="166"/>
      <c r="U789" s="31" t="s">
        <v>3116</v>
      </c>
      <c r="V789" s="31" t="s">
        <v>3249</v>
      </c>
      <c r="W789" s="31" t="s">
        <v>3250</v>
      </c>
      <c r="X789" s="10"/>
    </row>
    <row r="790" s="5" customFormat="1" ht="57" spans="1:24">
      <c r="A790" s="24">
        <f>SUBTOTAL(103,$B$8:B790)+0</f>
        <v>783</v>
      </c>
      <c r="B790" s="31" t="s">
        <v>3064</v>
      </c>
      <c r="C790" s="31" t="s">
        <v>3251</v>
      </c>
      <c r="D790" s="158" t="s">
        <v>3252</v>
      </c>
      <c r="E790" s="56" t="s">
        <v>50</v>
      </c>
      <c r="F790" s="26" t="s">
        <v>333</v>
      </c>
      <c r="G790" s="31" t="s">
        <v>36</v>
      </c>
      <c r="H790" s="84">
        <v>30</v>
      </c>
      <c r="I790" s="84">
        <v>30</v>
      </c>
      <c r="J790" s="84"/>
      <c r="K790" s="84" t="s">
        <v>402</v>
      </c>
      <c r="L790" s="40" t="s">
        <v>3253</v>
      </c>
      <c r="M790" s="40"/>
      <c r="N790" s="166">
        <v>1</v>
      </c>
      <c r="O790" s="166">
        <v>561</v>
      </c>
      <c r="P790" s="166">
        <v>2616</v>
      </c>
      <c r="Q790" s="166">
        <v>166</v>
      </c>
      <c r="R790" s="166">
        <v>736</v>
      </c>
      <c r="S790" s="166"/>
      <c r="T790" s="166"/>
      <c r="U790" s="31" t="s">
        <v>3104</v>
      </c>
      <c r="V790" s="56" t="s">
        <v>3254</v>
      </c>
      <c r="W790" s="31" t="s">
        <v>3255</v>
      </c>
      <c r="X790" s="10"/>
    </row>
    <row r="791" s="5" customFormat="1" ht="128.25" spans="1:24">
      <c r="A791" s="24">
        <f>SUBTOTAL(103,$B$8:B791)+0</f>
        <v>784</v>
      </c>
      <c r="B791" s="31" t="s">
        <v>3064</v>
      </c>
      <c r="C791" s="31" t="s">
        <v>3256</v>
      </c>
      <c r="D791" s="40" t="s">
        <v>3257</v>
      </c>
      <c r="E791" s="56" t="s">
        <v>50</v>
      </c>
      <c r="F791" s="26" t="s">
        <v>333</v>
      </c>
      <c r="G791" s="31" t="s">
        <v>36</v>
      </c>
      <c r="H791" s="84">
        <v>100</v>
      </c>
      <c r="I791" s="84">
        <v>100</v>
      </c>
      <c r="J791" s="84"/>
      <c r="K791" s="84" t="s">
        <v>402</v>
      </c>
      <c r="L791" s="40" t="s">
        <v>3258</v>
      </c>
      <c r="M791" s="40"/>
      <c r="N791" s="166">
        <v>1</v>
      </c>
      <c r="O791" s="166">
        <v>1402</v>
      </c>
      <c r="P791" s="166">
        <v>4963</v>
      </c>
      <c r="Q791" s="166">
        <v>275</v>
      </c>
      <c r="R791" s="166">
        <v>1125</v>
      </c>
      <c r="S791" s="166"/>
      <c r="T791" s="166"/>
      <c r="U791" s="31" t="s">
        <v>3169</v>
      </c>
      <c r="V791" s="31" t="s">
        <v>3259</v>
      </c>
      <c r="W791" s="31" t="s">
        <v>3260</v>
      </c>
      <c r="X791" s="10"/>
    </row>
    <row r="792" s="5" customFormat="1" ht="57" spans="1:24">
      <c r="A792" s="24">
        <f>SUBTOTAL(103,$B$8:B792)+0</f>
        <v>785</v>
      </c>
      <c r="B792" s="31" t="s">
        <v>3064</v>
      </c>
      <c r="C792" s="24" t="s">
        <v>3261</v>
      </c>
      <c r="D792" s="25" t="s">
        <v>3262</v>
      </c>
      <c r="E792" s="56" t="s">
        <v>50</v>
      </c>
      <c r="F792" s="26" t="s">
        <v>333</v>
      </c>
      <c r="G792" s="31" t="s">
        <v>36</v>
      </c>
      <c r="H792" s="84">
        <v>10</v>
      </c>
      <c r="I792" s="84">
        <v>10</v>
      </c>
      <c r="J792" s="29"/>
      <c r="K792" s="29" t="s">
        <v>402</v>
      </c>
      <c r="L792" s="25" t="s">
        <v>3263</v>
      </c>
      <c r="M792" s="24"/>
      <c r="N792" s="166">
        <v>1</v>
      </c>
      <c r="O792" s="166">
        <v>735</v>
      </c>
      <c r="P792" s="166">
        <v>3054</v>
      </c>
      <c r="Q792" s="166">
        <v>384</v>
      </c>
      <c r="R792" s="166">
        <v>1746</v>
      </c>
      <c r="S792" s="200"/>
      <c r="T792" s="200"/>
      <c r="U792" s="31" t="s">
        <v>3146</v>
      </c>
      <c r="V792" s="31" t="s">
        <v>3264</v>
      </c>
      <c r="W792" s="31" t="s">
        <v>3265</v>
      </c>
      <c r="X792" s="10"/>
    </row>
    <row r="793" s="5" customFormat="1" ht="57" spans="1:24">
      <c r="A793" s="24">
        <f>SUBTOTAL(103,$B$8:B793)+0</f>
        <v>786</v>
      </c>
      <c r="B793" s="31" t="s">
        <v>3064</v>
      </c>
      <c r="C793" s="24" t="s">
        <v>3261</v>
      </c>
      <c r="D793" s="25" t="s">
        <v>3266</v>
      </c>
      <c r="E793" s="56" t="s">
        <v>50</v>
      </c>
      <c r="F793" s="26" t="s">
        <v>333</v>
      </c>
      <c r="G793" s="31" t="s">
        <v>36</v>
      </c>
      <c r="H793" s="84">
        <v>165</v>
      </c>
      <c r="I793" s="84">
        <v>165</v>
      </c>
      <c r="J793" s="23"/>
      <c r="K793" s="23" t="s">
        <v>37</v>
      </c>
      <c r="L793" s="185" t="s">
        <v>3267</v>
      </c>
      <c r="M793" s="15"/>
      <c r="N793" s="166">
        <v>1</v>
      </c>
      <c r="O793" s="166">
        <v>735</v>
      </c>
      <c r="P793" s="166">
        <v>3054</v>
      </c>
      <c r="Q793" s="166">
        <v>384</v>
      </c>
      <c r="R793" s="166">
        <v>1746</v>
      </c>
      <c r="S793" s="118"/>
      <c r="T793" s="118"/>
      <c r="U793" s="31" t="s">
        <v>3146</v>
      </c>
      <c r="V793" s="31" t="s">
        <v>3268</v>
      </c>
      <c r="W793" s="31" t="s">
        <v>3269</v>
      </c>
      <c r="X793" s="10"/>
    </row>
    <row r="794" s="5" customFormat="1" ht="57" spans="1:24">
      <c r="A794" s="24">
        <f>SUBTOTAL(103,$B$8:B794)+0</f>
        <v>787</v>
      </c>
      <c r="B794" s="31" t="s">
        <v>3064</v>
      </c>
      <c r="C794" s="31" t="s">
        <v>3077</v>
      </c>
      <c r="D794" s="158" t="s">
        <v>3270</v>
      </c>
      <c r="E794" s="56" t="s">
        <v>50</v>
      </c>
      <c r="F794" s="26" t="s">
        <v>333</v>
      </c>
      <c r="G794" s="31" t="s">
        <v>36</v>
      </c>
      <c r="H794" s="34">
        <v>22</v>
      </c>
      <c r="I794" s="34">
        <v>22</v>
      </c>
      <c r="J794" s="34"/>
      <c r="K794" s="34" t="s">
        <v>402</v>
      </c>
      <c r="L794" s="56" t="s">
        <v>3271</v>
      </c>
      <c r="M794" s="56"/>
      <c r="N794" s="126">
        <v>1</v>
      </c>
      <c r="O794" s="126">
        <v>446</v>
      </c>
      <c r="P794" s="126">
        <v>1723</v>
      </c>
      <c r="Q794" s="126">
        <v>192</v>
      </c>
      <c r="R794" s="126">
        <v>800</v>
      </c>
      <c r="S794" s="126"/>
      <c r="T794" s="126"/>
      <c r="U794" s="31" t="s">
        <v>3080</v>
      </c>
      <c r="V794" s="56" t="s">
        <v>3272</v>
      </c>
      <c r="W794" s="75" t="s">
        <v>3273</v>
      </c>
      <c r="X794" s="10"/>
    </row>
    <row r="795" s="5" customFormat="1" ht="57" spans="1:24">
      <c r="A795" s="24">
        <f>SUBTOTAL(103,$B$8:B795)+0</f>
        <v>788</v>
      </c>
      <c r="B795" s="31" t="s">
        <v>3064</v>
      </c>
      <c r="C795" s="31" t="s">
        <v>3083</v>
      </c>
      <c r="D795" s="40" t="s">
        <v>3274</v>
      </c>
      <c r="E795" s="26" t="s">
        <v>50</v>
      </c>
      <c r="F795" s="26" t="s">
        <v>333</v>
      </c>
      <c r="G795" s="31" t="s">
        <v>36</v>
      </c>
      <c r="H795" s="84">
        <v>40</v>
      </c>
      <c r="I795" s="84">
        <v>40</v>
      </c>
      <c r="J795" s="84"/>
      <c r="K795" s="84" t="s">
        <v>402</v>
      </c>
      <c r="L795" s="56" t="s">
        <v>3275</v>
      </c>
      <c r="M795" s="56"/>
      <c r="N795" s="126">
        <v>1</v>
      </c>
      <c r="O795" s="166">
        <v>450</v>
      </c>
      <c r="P795" s="166">
        <v>1990</v>
      </c>
      <c r="Q795" s="166">
        <v>199</v>
      </c>
      <c r="R795" s="166">
        <v>873</v>
      </c>
      <c r="S795" s="166"/>
      <c r="T795" s="166"/>
      <c r="U795" s="31" t="s">
        <v>3086</v>
      </c>
      <c r="V795" s="31" t="s">
        <v>3276</v>
      </c>
      <c r="W795" s="75" t="s">
        <v>3277</v>
      </c>
      <c r="X795" s="10"/>
    </row>
    <row r="796" s="5" customFormat="1" ht="71.25" spans="1:24">
      <c r="A796" s="24">
        <f>SUBTOTAL(103,$B$8:B796)+0</f>
        <v>789</v>
      </c>
      <c r="B796" s="31" t="s">
        <v>3064</v>
      </c>
      <c r="C796" s="31" t="s">
        <v>3089</v>
      </c>
      <c r="D796" s="81" t="s">
        <v>3278</v>
      </c>
      <c r="E796" s="26" t="s">
        <v>50</v>
      </c>
      <c r="F796" s="26" t="s">
        <v>333</v>
      </c>
      <c r="G796" s="31" t="s">
        <v>36</v>
      </c>
      <c r="H796" s="84">
        <v>30</v>
      </c>
      <c r="I796" s="84">
        <v>30</v>
      </c>
      <c r="J796" s="84"/>
      <c r="K796" s="84" t="s">
        <v>402</v>
      </c>
      <c r="L796" s="31" t="s">
        <v>3279</v>
      </c>
      <c r="M796" s="31"/>
      <c r="N796" s="166">
        <v>1</v>
      </c>
      <c r="O796" s="166">
        <v>500</v>
      </c>
      <c r="P796" s="166">
        <v>2000</v>
      </c>
      <c r="Q796" s="166">
        <v>220</v>
      </c>
      <c r="R796" s="166">
        <v>880</v>
      </c>
      <c r="S796" s="166"/>
      <c r="T796" s="166"/>
      <c r="U796" s="31" t="s">
        <v>3092</v>
      </c>
      <c r="V796" s="31" t="s">
        <v>3280</v>
      </c>
      <c r="W796" s="206" t="s">
        <v>3191</v>
      </c>
      <c r="X796" s="10"/>
    </row>
    <row r="797" s="5" customFormat="1" ht="171" spans="1:24">
      <c r="A797" s="24">
        <f>SUBTOTAL(103,$B$8:B797)+0</f>
        <v>790</v>
      </c>
      <c r="B797" s="31" t="s">
        <v>3064</v>
      </c>
      <c r="C797" s="31" t="s">
        <v>3095</v>
      </c>
      <c r="D797" s="158" t="s">
        <v>3281</v>
      </c>
      <c r="E797" s="24" t="s">
        <v>34</v>
      </c>
      <c r="F797" s="41" t="s">
        <v>35</v>
      </c>
      <c r="G797" s="31" t="s">
        <v>36</v>
      </c>
      <c r="H797" s="84">
        <v>83</v>
      </c>
      <c r="I797" s="84">
        <v>83</v>
      </c>
      <c r="J797" s="84"/>
      <c r="K797" s="84" t="s">
        <v>402</v>
      </c>
      <c r="L797" s="56" t="s">
        <v>3282</v>
      </c>
      <c r="M797" s="56"/>
      <c r="N797" s="166">
        <v>1</v>
      </c>
      <c r="O797" s="166">
        <v>517</v>
      </c>
      <c r="P797" s="166">
        <v>2060</v>
      </c>
      <c r="Q797" s="166">
        <v>156</v>
      </c>
      <c r="R797" s="166">
        <v>583</v>
      </c>
      <c r="S797" s="166"/>
      <c r="T797" s="166"/>
      <c r="U797" s="31" t="s">
        <v>3098</v>
      </c>
      <c r="V797" s="31" t="s">
        <v>3283</v>
      </c>
      <c r="W797" s="75" t="s">
        <v>3284</v>
      </c>
      <c r="X797" s="10"/>
    </row>
    <row r="798" s="5" customFormat="1" ht="228" spans="1:24">
      <c r="A798" s="24">
        <f>SUBTOTAL(103,$B$8:B798)+0</f>
        <v>791</v>
      </c>
      <c r="B798" s="31" t="s">
        <v>3064</v>
      </c>
      <c r="C798" s="31" t="s">
        <v>3101</v>
      </c>
      <c r="D798" s="158" t="s">
        <v>3285</v>
      </c>
      <c r="E798" s="26" t="s">
        <v>50</v>
      </c>
      <c r="F798" s="26" t="s">
        <v>333</v>
      </c>
      <c r="G798" s="31" t="s">
        <v>36</v>
      </c>
      <c r="H798" s="84">
        <v>60</v>
      </c>
      <c r="I798" s="84">
        <v>60</v>
      </c>
      <c r="J798" s="84"/>
      <c r="K798" s="84" t="s">
        <v>402</v>
      </c>
      <c r="L798" s="56" t="s">
        <v>3286</v>
      </c>
      <c r="M798" s="56"/>
      <c r="N798" s="166">
        <v>1</v>
      </c>
      <c r="O798" s="166">
        <v>561</v>
      </c>
      <c r="P798" s="166">
        <v>2616</v>
      </c>
      <c r="Q798" s="166">
        <v>166</v>
      </c>
      <c r="R798" s="166">
        <v>736</v>
      </c>
      <c r="S798" s="166"/>
      <c r="T798" s="166"/>
      <c r="U798" s="31" t="s">
        <v>3104</v>
      </c>
      <c r="V798" s="31" t="s">
        <v>3287</v>
      </c>
      <c r="W798" s="75" t="s">
        <v>3288</v>
      </c>
      <c r="X798" s="10"/>
    </row>
    <row r="799" s="5" customFormat="1" ht="85.5" spans="1:24">
      <c r="A799" s="24">
        <f>SUBTOTAL(103,$B$8:B799)+0</f>
        <v>792</v>
      </c>
      <c r="B799" s="31" t="s">
        <v>3064</v>
      </c>
      <c r="C799" s="31" t="s">
        <v>3107</v>
      </c>
      <c r="D799" s="158" t="s">
        <v>3289</v>
      </c>
      <c r="E799" s="24" t="s">
        <v>34</v>
      </c>
      <c r="F799" s="41" t="s">
        <v>35</v>
      </c>
      <c r="G799" s="31" t="s">
        <v>36</v>
      </c>
      <c r="H799" s="84">
        <v>70</v>
      </c>
      <c r="I799" s="84">
        <v>70</v>
      </c>
      <c r="J799" s="84"/>
      <c r="K799" s="84" t="s">
        <v>402</v>
      </c>
      <c r="L799" s="212" t="s">
        <v>3290</v>
      </c>
      <c r="M799" s="212"/>
      <c r="N799" s="91">
        <v>1</v>
      </c>
      <c r="O799" s="91">
        <v>560</v>
      </c>
      <c r="P799" s="91">
        <v>2277</v>
      </c>
      <c r="Q799" s="91">
        <v>305</v>
      </c>
      <c r="R799" s="91">
        <v>1274</v>
      </c>
      <c r="S799" s="91"/>
      <c r="T799" s="91"/>
      <c r="U799" s="31" t="s">
        <v>3110</v>
      </c>
      <c r="V799" s="31" t="s">
        <v>3291</v>
      </c>
      <c r="W799" s="75" t="s">
        <v>3112</v>
      </c>
      <c r="X799" s="10"/>
    </row>
    <row r="800" s="5" customFormat="1" ht="57" spans="1:24">
      <c r="A800" s="24">
        <f>SUBTOTAL(103,$B$8:B800)+0</f>
        <v>793</v>
      </c>
      <c r="B800" s="31" t="s">
        <v>3064</v>
      </c>
      <c r="C800" s="31" t="s">
        <v>3113</v>
      </c>
      <c r="D800" s="81" t="s">
        <v>3292</v>
      </c>
      <c r="E800" s="56" t="s">
        <v>50</v>
      </c>
      <c r="F800" s="26" t="s">
        <v>333</v>
      </c>
      <c r="G800" s="31" t="s">
        <v>36</v>
      </c>
      <c r="H800" s="84">
        <v>55</v>
      </c>
      <c r="I800" s="84">
        <v>55</v>
      </c>
      <c r="J800" s="84"/>
      <c r="K800" s="84" t="s">
        <v>402</v>
      </c>
      <c r="L800" s="213" t="s">
        <v>3293</v>
      </c>
      <c r="M800" s="213"/>
      <c r="N800" s="166">
        <v>1</v>
      </c>
      <c r="O800" s="166">
        <v>129</v>
      </c>
      <c r="P800" s="166">
        <v>580</v>
      </c>
      <c r="Q800" s="166">
        <v>68</v>
      </c>
      <c r="R800" s="166">
        <v>267</v>
      </c>
      <c r="S800" s="166"/>
      <c r="T800" s="166"/>
      <c r="U800" s="31" t="s">
        <v>3116</v>
      </c>
      <c r="V800" s="31" t="s">
        <v>3294</v>
      </c>
      <c r="W800" s="75" t="s">
        <v>3295</v>
      </c>
      <c r="X800" s="10"/>
    </row>
    <row r="801" s="5" customFormat="1" ht="85.5" spans="1:24">
      <c r="A801" s="24">
        <f>SUBTOTAL(103,$B$8:B801)+0</f>
        <v>794</v>
      </c>
      <c r="B801" s="31" t="s">
        <v>3064</v>
      </c>
      <c r="C801" s="31" t="s">
        <v>3119</v>
      </c>
      <c r="D801" s="158" t="s">
        <v>3296</v>
      </c>
      <c r="E801" s="24" t="s">
        <v>34</v>
      </c>
      <c r="F801" s="41" t="s">
        <v>35</v>
      </c>
      <c r="G801" s="31" t="s">
        <v>36</v>
      </c>
      <c r="H801" s="84">
        <v>100</v>
      </c>
      <c r="I801" s="84">
        <v>100</v>
      </c>
      <c r="J801" s="84"/>
      <c r="K801" s="84" t="s">
        <v>402</v>
      </c>
      <c r="L801" s="56" t="s">
        <v>3297</v>
      </c>
      <c r="M801" s="56"/>
      <c r="N801" s="166">
        <v>1</v>
      </c>
      <c r="O801" s="166">
        <v>418</v>
      </c>
      <c r="P801" s="166">
        <v>1800</v>
      </c>
      <c r="Q801" s="166">
        <v>220</v>
      </c>
      <c r="R801" s="166">
        <v>967</v>
      </c>
      <c r="S801" s="166"/>
      <c r="T801" s="166"/>
      <c r="U801" s="31" t="s">
        <v>3122</v>
      </c>
      <c r="V801" s="31" t="s">
        <v>3298</v>
      </c>
      <c r="W801" s="75" t="s">
        <v>3299</v>
      </c>
      <c r="X801" s="10"/>
    </row>
    <row r="802" s="5" customFormat="1" ht="71.25" spans="1:24">
      <c r="A802" s="24">
        <f>SUBTOTAL(103,$B$8:B802)+0</f>
        <v>795</v>
      </c>
      <c r="B802" s="31" t="s">
        <v>3064</v>
      </c>
      <c r="C802" s="31" t="s">
        <v>3125</v>
      </c>
      <c r="D802" s="40" t="s">
        <v>3300</v>
      </c>
      <c r="E802" s="26" t="s">
        <v>50</v>
      </c>
      <c r="F802" s="31" t="s">
        <v>333</v>
      </c>
      <c r="G802" s="31" t="s">
        <v>36</v>
      </c>
      <c r="H802" s="84">
        <v>50</v>
      </c>
      <c r="I802" s="84">
        <v>50</v>
      </c>
      <c r="J802" s="84"/>
      <c r="K802" s="84" t="s">
        <v>402</v>
      </c>
      <c r="L802" s="56" t="s">
        <v>3301</v>
      </c>
      <c r="M802" s="56"/>
      <c r="N802" s="166">
        <v>1</v>
      </c>
      <c r="O802" s="166">
        <v>402</v>
      </c>
      <c r="P802" s="166">
        <v>1797</v>
      </c>
      <c r="Q802" s="166">
        <v>287</v>
      </c>
      <c r="R802" s="166">
        <v>1257</v>
      </c>
      <c r="S802" s="166"/>
      <c r="T802" s="166"/>
      <c r="U802" s="31" t="s">
        <v>3128</v>
      </c>
      <c r="V802" s="31" t="s">
        <v>3302</v>
      </c>
      <c r="W802" s="75" t="s">
        <v>3303</v>
      </c>
      <c r="X802" s="10"/>
    </row>
    <row r="803" s="5" customFormat="1" ht="57" spans="1:24">
      <c r="A803" s="24">
        <f>SUBTOTAL(103,$B$8:B803)+0</f>
        <v>796</v>
      </c>
      <c r="B803" s="31" t="s">
        <v>3064</v>
      </c>
      <c r="C803" s="31" t="s">
        <v>3131</v>
      </c>
      <c r="D803" s="158" t="s">
        <v>3304</v>
      </c>
      <c r="E803" s="24" t="s">
        <v>34</v>
      </c>
      <c r="F803" s="41" t="s">
        <v>35</v>
      </c>
      <c r="G803" s="31" t="s">
        <v>36</v>
      </c>
      <c r="H803" s="84">
        <v>150</v>
      </c>
      <c r="I803" s="84">
        <v>150</v>
      </c>
      <c r="J803" s="84"/>
      <c r="K803" s="84" t="s">
        <v>402</v>
      </c>
      <c r="L803" s="56" t="s">
        <v>3305</v>
      </c>
      <c r="M803" s="56"/>
      <c r="N803" s="166">
        <v>1</v>
      </c>
      <c r="O803" s="166">
        <v>378</v>
      </c>
      <c r="P803" s="166">
        <v>1523</v>
      </c>
      <c r="Q803" s="166">
        <v>114</v>
      </c>
      <c r="R803" s="166">
        <v>455</v>
      </c>
      <c r="S803" s="166"/>
      <c r="T803" s="166"/>
      <c r="U803" s="31" t="s">
        <v>3134</v>
      </c>
      <c r="V803" s="31" t="s">
        <v>3306</v>
      </c>
      <c r="W803" s="75" t="s">
        <v>3307</v>
      </c>
      <c r="X803" s="10"/>
    </row>
    <row r="804" s="5" customFormat="1" ht="57" spans="1:24">
      <c r="A804" s="24">
        <f>SUBTOTAL(103,$B$8:B804)+0</f>
        <v>797</v>
      </c>
      <c r="B804" s="31" t="s">
        <v>3064</v>
      </c>
      <c r="C804" s="31" t="s">
        <v>3137</v>
      </c>
      <c r="D804" s="32" t="s">
        <v>3308</v>
      </c>
      <c r="E804" s="26" t="s">
        <v>50</v>
      </c>
      <c r="F804" s="31" t="s">
        <v>333</v>
      </c>
      <c r="G804" s="31" t="s">
        <v>36</v>
      </c>
      <c r="H804" s="84">
        <v>40</v>
      </c>
      <c r="I804" s="84">
        <v>40</v>
      </c>
      <c r="J804" s="84"/>
      <c r="K804" s="84" t="s">
        <v>402</v>
      </c>
      <c r="L804" s="34" t="s">
        <v>3309</v>
      </c>
      <c r="M804" s="34"/>
      <c r="N804" s="166">
        <v>1</v>
      </c>
      <c r="O804" s="166">
        <v>22</v>
      </c>
      <c r="P804" s="166">
        <v>90</v>
      </c>
      <c r="Q804" s="166">
        <v>10</v>
      </c>
      <c r="R804" s="166">
        <v>43</v>
      </c>
      <c r="S804" s="166"/>
      <c r="T804" s="166"/>
      <c r="U804" s="31" t="s">
        <v>3140</v>
      </c>
      <c r="V804" s="31" t="s">
        <v>3310</v>
      </c>
      <c r="W804" s="209" t="s">
        <v>3311</v>
      </c>
      <c r="X804" s="10"/>
    </row>
    <row r="805" s="5" customFormat="1" ht="71.25" spans="1:24">
      <c r="A805" s="24">
        <f>SUBTOTAL(103,$B$8:B805)+0</f>
        <v>798</v>
      </c>
      <c r="B805" s="31" t="s">
        <v>3064</v>
      </c>
      <c r="C805" s="31" t="s">
        <v>3143</v>
      </c>
      <c r="D805" s="81" t="s">
        <v>3312</v>
      </c>
      <c r="E805" s="26" t="s">
        <v>50</v>
      </c>
      <c r="F805" s="91" t="s">
        <v>483</v>
      </c>
      <c r="G805" s="31" t="s">
        <v>36</v>
      </c>
      <c r="H805" s="84">
        <v>35</v>
      </c>
      <c r="I805" s="84">
        <v>35</v>
      </c>
      <c r="J805" s="84"/>
      <c r="K805" s="84" t="s">
        <v>402</v>
      </c>
      <c r="L805" s="56" t="s">
        <v>3313</v>
      </c>
      <c r="M805" s="56"/>
      <c r="N805" s="166">
        <v>1</v>
      </c>
      <c r="O805" s="166">
        <v>201</v>
      </c>
      <c r="P805" s="166">
        <v>934</v>
      </c>
      <c r="Q805" s="166">
        <v>113</v>
      </c>
      <c r="R805" s="166">
        <v>561</v>
      </c>
      <c r="S805" s="166"/>
      <c r="T805" s="166"/>
      <c r="U805" s="31" t="s">
        <v>3146</v>
      </c>
      <c r="V805" s="31" t="s">
        <v>3314</v>
      </c>
      <c r="W805" s="75" t="s">
        <v>3315</v>
      </c>
      <c r="X805" s="10"/>
    </row>
    <row r="806" s="5" customFormat="1" ht="99.75" spans="1:24">
      <c r="A806" s="24">
        <f>SUBTOTAL(103,$B$8:B806)+0</f>
        <v>799</v>
      </c>
      <c r="B806" s="31" t="s">
        <v>3064</v>
      </c>
      <c r="C806" s="31" t="s">
        <v>3149</v>
      </c>
      <c r="D806" s="158" t="s">
        <v>3316</v>
      </c>
      <c r="E806" s="26" t="s">
        <v>50</v>
      </c>
      <c r="F806" s="31" t="s">
        <v>333</v>
      </c>
      <c r="G806" s="31" t="s">
        <v>36</v>
      </c>
      <c r="H806" s="84">
        <v>33</v>
      </c>
      <c r="I806" s="84">
        <v>33</v>
      </c>
      <c r="J806" s="84"/>
      <c r="K806" s="84" t="s">
        <v>402</v>
      </c>
      <c r="L806" s="56" t="s">
        <v>3317</v>
      </c>
      <c r="M806" s="56">
        <v>1</v>
      </c>
      <c r="N806" s="166"/>
      <c r="O806" s="166">
        <v>160</v>
      </c>
      <c r="P806" s="166">
        <v>660</v>
      </c>
      <c r="Q806" s="166">
        <v>62</v>
      </c>
      <c r="R806" s="166">
        <v>250</v>
      </c>
      <c r="S806" s="166"/>
      <c r="T806" s="166"/>
      <c r="U806" s="31" t="s">
        <v>3152</v>
      </c>
      <c r="V806" s="31" t="s">
        <v>3225</v>
      </c>
      <c r="W806" s="75" t="s">
        <v>3318</v>
      </c>
      <c r="X806" s="10"/>
    </row>
    <row r="807" s="5" customFormat="1" ht="114" spans="1:24">
      <c r="A807" s="24">
        <f>SUBTOTAL(103,$B$8:B807)+0</f>
        <v>800</v>
      </c>
      <c r="B807" s="31" t="s">
        <v>3064</v>
      </c>
      <c r="C807" s="31" t="s">
        <v>3155</v>
      </c>
      <c r="D807" s="158" t="s">
        <v>3319</v>
      </c>
      <c r="E807" s="26" t="s">
        <v>50</v>
      </c>
      <c r="F807" s="26" t="s">
        <v>333</v>
      </c>
      <c r="G807" s="31" t="s">
        <v>36</v>
      </c>
      <c r="H807" s="84">
        <v>50</v>
      </c>
      <c r="I807" s="84">
        <v>50</v>
      </c>
      <c r="J807" s="84"/>
      <c r="K807" s="84" t="s">
        <v>37</v>
      </c>
      <c r="L807" s="56" t="s">
        <v>3320</v>
      </c>
      <c r="M807" s="56"/>
      <c r="N807" s="166">
        <v>1</v>
      </c>
      <c r="O807" s="166">
        <v>589</v>
      </c>
      <c r="P807" s="166">
        <v>2533</v>
      </c>
      <c r="Q807" s="166">
        <v>292</v>
      </c>
      <c r="R807" s="166">
        <v>1267</v>
      </c>
      <c r="S807" s="166"/>
      <c r="T807" s="166"/>
      <c r="U807" s="31" t="s">
        <v>3158</v>
      </c>
      <c r="V807" s="31" t="s">
        <v>3321</v>
      </c>
      <c r="W807" s="75" t="s">
        <v>3322</v>
      </c>
      <c r="X807" s="10"/>
    </row>
    <row r="808" s="5" customFormat="1" ht="85.5" spans="1:24">
      <c r="A808" s="24">
        <f>SUBTOTAL(103,$B$8:B808)+0</f>
        <v>801</v>
      </c>
      <c r="B808" s="31" t="s">
        <v>3064</v>
      </c>
      <c r="C808" s="31" t="s">
        <v>3161</v>
      </c>
      <c r="D808" s="158" t="s">
        <v>3323</v>
      </c>
      <c r="E808" s="24" t="s">
        <v>34</v>
      </c>
      <c r="F808" s="41" t="s">
        <v>35</v>
      </c>
      <c r="G808" s="31" t="s">
        <v>36</v>
      </c>
      <c r="H808" s="84">
        <v>50</v>
      </c>
      <c r="I808" s="84">
        <v>50</v>
      </c>
      <c r="J808" s="84"/>
      <c r="K808" s="84" t="s">
        <v>402</v>
      </c>
      <c r="L808" s="56" t="s">
        <v>3324</v>
      </c>
      <c r="M808" s="56"/>
      <c r="N808" s="166">
        <v>1</v>
      </c>
      <c r="O808" s="166">
        <v>405</v>
      </c>
      <c r="P808" s="166">
        <v>1561</v>
      </c>
      <c r="Q808" s="166">
        <v>166</v>
      </c>
      <c r="R808" s="166">
        <v>683</v>
      </c>
      <c r="S808" s="166"/>
      <c r="T808" s="166"/>
      <c r="U808" s="31" t="s">
        <v>3164</v>
      </c>
      <c r="V808" s="31" t="s">
        <v>3325</v>
      </c>
      <c r="W808" s="75" t="s">
        <v>3165</v>
      </c>
      <c r="X808" s="10"/>
    </row>
    <row r="809" s="5" customFormat="1" ht="85.5" spans="1:24">
      <c r="A809" s="24">
        <f>SUBTOTAL(103,$B$8:B809)+0</f>
        <v>802</v>
      </c>
      <c r="B809" s="31" t="s">
        <v>3064</v>
      </c>
      <c r="C809" s="31" t="s">
        <v>3166</v>
      </c>
      <c r="D809" s="25" t="s">
        <v>3326</v>
      </c>
      <c r="E809" s="24" t="s">
        <v>34</v>
      </c>
      <c r="F809" s="41" t="s">
        <v>35</v>
      </c>
      <c r="G809" s="31" t="s">
        <v>36</v>
      </c>
      <c r="H809" s="84">
        <v>300</v>
      </c>
      <c r="I809" s="84">
        <v>300</v>
      </c>
      <c r="J809" s="84"/>
      <c r="K809" s="84" t="s">
        <v>402</v>
      </c>
      <c r="L809" s="31" t="s">
        <v>3327</v>
      </c>
      <c r="M809" s="31"/>
      <c r="N809" s="166">
        <v>1</v>
      </c>
      <c r="O809" s="166">
        <v>1402</v>
      </c>
      <c r="P809" s="166">
        <v>4963</v>
      </c>
      <c r="Q809" s="166">
        <v>275</v>
      </c>
      <c r="R809" s="166">
        <v>1125</v>
      </c>
      <c r="S809" s="166"/>
      <c r="T809" s="166"/>
      <c r="U809" s="31" t="s">
        <v>3169</v>
      </c>
      <c r="V809" s="31" t="s">
        <v>3328</v>
      </c>
      <c r="W809" s="75" t="s">
        <v>3170</v>
      </c>
      <c r="X809" s="10"/>
    </row>
    <row r="810" s="5" customFormat="1" ht="85.5" spans="1:24">
      <c r="A810" s="24">
        <f>SUBTOTAL(103,$B$8:B810)+0</f>
        <v>803</v>
      </c>
      <c r="B810" s="31" t="s">
        <v>3064</v>
      </c>
      <c r="C810" s="31" t="s">
        <v>3171</v>
      </c>
      <c r="D810" s="81" t="s">
        <v>3329</v>
      </c>
      <c r="E810" s="24" t="s">
        <v>34</v>
      </c>
      <c r="F810" s="41" t="s">
        <v>35</v>
      </c>
      <c r="G810" s="31" t="s">
        <v>36</v>
      </c>
      <c r="H810" s="34">
        <v>18</v>
      </c>
      <c r="I810" s="34">
        <v>18</v>
      </c>
      <c r="J810" s="34"/>
      <c r="K810" s="34" t="s">
        <v>402</v>
      </c>
      <c r="L810" s="31" t="s">
        <v>3330</v>
      </c>
      <c r="M810" s="31"/>
      <c r="N810" s="31">
        <v>1</v>
      </c>
      <c r="O810" s="31">
        <v>32</v>
      </c>
      <c r="P810" s="31">
        <v>152</v>
      </c>
      <c r="Q810" s="31">
        <v>20</v>
      </c>
      <c r="R810" s="31">
        <v>82</v>
      </c>
      <c r="S810" s="31"/>
      <c r="T810" s="31"/>
      <c r="U810" s="31" t="s">
        <v>3174</v>
      </c>
      <c r="V810" s="31" t="s">
        <v>3331</v>
      </c>
      <c r="W810" s="75" t="s">
        <v>3332</v>
      </c>
      <c r="X810" s="10"/>
    </row>
    <row r="811" s="5" customFormat="1" ht="114" spans="1:24">
      <c r="A811" s="24">
        <f>SUBTOTAL(103,$B$8:B811)+0</f>
        <v>804</v>
      </c>
      <c r="B811" s="31" t="s">
        <v>3064</v>
      </c>
      <c r="C811" s="31" t="s">
        <v>3065</v>
      </c>
      <c r="D811" s="158" t="s">
        <v>3333</v>
      </c>
      <c r="E811" s="24" t="s">
        <v>34</v>
      </c>
      <c r="F811" s="41" t="s">
        <v>35</v>
      </c>
      <c r="G811" s="31" t="s">
        <v>36</v>
      </c>
      <c r="H811" s="84">
        <v>60</v>
      </c>
      <c r="I811" s="84">
        <v>60</v>
      </c>
      <c r="J811" s="84"/>
      <c r="K811" s="84" t="s">
        <v>402</v>
      </c>
      <c r="L811" s="56" t="s">
        <v>3334</v>
      </c>
      <c r="M811" s="56"/>
      <c r="N811" s="56">
        <v>1</v>
      </c>
      <c r="O811" s="166">
        <v>266</v>
      </c>
      <c r="P811" s="166">
        <v>1087</v>
      </c>
      <c r="Q811" s="166">
        <v>127</v>
      </c>
      <c r="R811" s="166">
        <v>433</v>
      </c>
      <c r="S811" s="166"/>
      <c r="T811" s="166"/>
      <c r="U811" s="31" t="s">
        <v>3068</v>
      </c>
      <c r="V811" s="31" t="s">
        <v>3335</v>
      </c>
      <c r="W811" s="75" t="s">
        <v>3336</v>
      </c>
      <c r="X811" s="10"/>
    </row>
    <row r="812" s="5" customFormat="1" ht="85.5" spans="1:24">
      <c r="A812" s="24">
        <f>SUBTOTAL(103,$B$8:B812)+0</f>
        <v>805</v>
      </c>
      <c r="B812" s="31" t="s">
        <v>3064</v>
      </c>
      <c r="C812" s="31" t="s">
        <v>3071</v>
      </c>
      <c r="D812" s="158" t="s">
        <v>3337</v>
      </c>
      <c r="E812" s="24" t="s">
        <v>34</v>
      </c>
      <c r="F812" s="41" t="s">
        <v>35</v>
      </c>
      <c r="G812" s="31" t="s">
        <v>36</v>
      </c>
      <c r="H812" s="84">
        <v>24</v>
      </c>
      <c r="I812" s="84">
        <v>24</v>
      </c>
      <c r="J812" s="84"/>
      <c r="K812" s="84" t="s">
        <v>402</v>
      </c>
      <c r="L812" s="56" t="s">
        <v>3338</v>
      </c>
      <c r="M812" s="56"/>
      <c r="N812" s="166">
        <v>1</v>
      </c>
      <c r="O812" s="91">
        <v>735</v>
      </c>
      <c r="P812" s="166">
        <v>2858</v>
      </c>
      <c r="Q812" s="166">
        <v>282</v>
      </c>
      <c r="R812" s="166">
        <v>1176</v>
      </c>
      <c r="S812" s="166"/>
      <c r="T812" s="166"/>
      <c r="U812" s="31" t="s">
        <v>3339</v>
      </c>
      <c r="V812" s="31" t="s">
        <v>3340</v>
      </c>
      <c r="W812" s="75" t="s">
        <v>3076</v>
      </c>
      <c r="X812" s="10"/>
    </row>
    <row r="813" s="5" customFormat="1" ht="71.25" spans="1:24">
      <c r="A813" s="24">
        <f>SUBTOTAL(103,$B$8:B813)+0</f>
        <v>806</v>
      </c>
      <c r="B813" s="31" t="s">
        <v>3064</v>
      </c>
      <c r="C813" s="31" t="s">
        <v>3077</v>
      </c>
      <c r="D813" s="158" t="s">
        <v>3341</v>
      </c>
      <c r="E813" s="24" t="s">
        <v>34</v>
      </c>
      <c r="F813" s="41" t="s">
        <v>35</v>
      </c>
      <c r="G813" s="31" t="s">
        <v>36</v>
      </c>
      <c r="H813" s="34">
        <v>36</v>
      </c>
      <c r="I813" s="34">
        <v>36</v>
      </c>
      <c r="J813" s="34"/>
      <c r="K813" s="34" t="s">
        <v>402</v>
      </c>
      <c r="L813" s="56" t="s">
        <v>3342</v>
      </c>
      <c r="M813" s="56"/>
      <c r="N813" s="126">
        <v>1</v>
      </c>
      <c r="O813" s="126">
        <v>446</v>
      </c>
      <c r="P813" s="126">
        <v>1723</v>
      </c>
      <c r="Q813" s="126">
        <v>192</v>
      </c>
      <c r="R813" s="126">
        <v>800</v>
      </c>
      <c r="S813" s="126"/>
      <c r="T813" s="126"/>
      <c r="U813" s="31" t="s">
        <v>3080</v>
      </c>
      <c r="V813" s="31" t="s">
        <v>3343</v>
      </c>
      <c r="W813" s="75" t="s">
        <v>3082</v>
      </c>
      <c r="X813" s="10"/>
    </row>
    <row r="814" s="5" customFormat="1" ht="57" spans="1:24">
      <c r="A814" s="24">
        <f>SUBTOTAL(103,$B$8:B814)+0</f>
        <v>807</v>
      </c>
      <c r="B814" s="31" t="s">
        <v>3064</v>
      </c>
      <c r="C814" s="31" t="s">
        <v>3083</v>
      </c>
      <c r="D814" s="158" t="s">
        <v>3344</v>
      </c>
      <c r="E814" s="24" t="s">
        <v>34</v>
      </c>
      <c r="F814" s="41" t="s">
        <v>35</v>
      </c>
      <c r="G814" s="31" t="s">
        <v>36</v>
      </c>
      <c r="H814" s="84">
        <v>200</v>
      </c>
      <c r="I814" s="84">
        <v>200</v>
      </c>
      <c r="J814" s="84"/>
      <c r="K814" s="84" t="s">
        <v>402</v>
      </c>
      <c r="L814" s="56" t="s">
        <v>3345</v>
      </c>
      <c r="M814" s="56"/>
      <c r="N814" s="126">
        <v>1</v>
      </c>
      <c r="O814" s="166">
        <v>350</v>
      </c>
      <c r="P814" s="166">
        <v>1680</v>
      </c>
      <c r="Q814" s="166">
        <v>120</v>
      </c>
      <c r="R814" s="166">
        <v>680</v>
      </c>
      <c r="S814" s="166"/>
      <c r="T814" s="166"/>
      <c r="U814" s="31" t="s">
        <v>3086</v>
      </c>
      <c r="V814" s="31" t="s">
        <v>3346</v>
      </c>
      <c r="W814" s="75" t="s">
        <v>3347</v>
      </c>
      <c r="X814" s="10"/>
    </row>
    <row r="815" s="5" customFormat="1" ht="85.5" spans="1:24">
      <c r="A815" s="24">
        <f>SUBTOTAL(103,$B$8:B815)+0</f>
        <v>808</v>
      </c>
      <c r="B815" s="31" t="s">
        <v>3064</v>
      </c>
      <c r="C815" s="31" t="s">
        <v>3089</v>
      </c>
      <c r="D815" s="81" t="s">
        <v>3348</v>
      </c>
      <c r="E815" s="24" t="s">
        <v>34</v>
      </c>
      <c r="F815" s="41" t="s">
        <v>35</v>
      </c>
      <c r="G815" s="31" t="s">
        <v>36</v>
      </c>
      <c r="H815" s="84">
        <v>12</v>
      </c>
      <c r="I815" s="84">
        <v>12</v>
      </c>
      <c r="J815" s="84"/>
      <c r="K815" s="84" t="s">
        <v>402</v>
      </c>
      <c r="L815" s="31" t="s">
        <v>3349</v>
      </c>
      <c r="M815" s="31"/>
      <c r="N815" s="166">
        <v>1</v>
      </c>
      <c r="O815" s="166">
        <v>50</v>
      </c>
      <c r="P815" s="166">
        <v>240</v>
      </c>
      <c r="Q815" s="91">
        <v>30</v>
      </c>
      <c r="R815" s="166">
        <v>120</v>
      </c>
      <c r="S815" s="166"/>
      <c r="T815" s="166"/>
      <c r="U815" s="31" t="s">
        <v>3092</v>
      </c>
      <c r="V815" s="31" t="s">
        <v>3350</v>
      </c>
      <c r="W815" s="75" t="s">
        <v>3351</v>
      </c>
      <c r="X815" s="10"/>
    </row>
    <row r="816" s="5" customFormat="1" ht="142.5" spans="1:24">
      <c r="A816" s="24">
        <f>SUBTOTAL(103,$B$8:B816)+0</f>
        <v>809</v>
      </c>
      <c r="B816" s="31" t="s">
        <v>3064</v>
      </c>
      <c r="C816" s="31" t="s">
        <v>3095</v>
      </c>
      <c r="D816" s="158" t="s">
        <v>3352</v>
      </c>
      <c r="E816" s="26" t="s">
        <v>34</v>
      </c>
      <c r="F816" s="26" t="s">
        <v>131</v>
      </c>
      <c r="G816" s="31" t="s">
        <v>36</v>
      </c>
      <c r="H816" s="84">
        <v>105.6</v>
      </c>
      <c r="I816" s="84">
        <v>105.6</v>
      </c>
      <c r="J816" s="84"/>
      <c r="K816" s="84" t="s">
        <v>402</v>
      </c>
      <c r="L816" s="56" t="s">
        <v>3353</v>
      </c>
      <c r="M816" s="56"/>
      <c r="N816" s="166">
        <v>1</v>
      </c>
      <c r="O816" s="166">
        <v>517</v>
      </c>
      <c r="P816" s="166">
        <v>2060</v>
      </c>
      <c r="Q816" s="166">
        <v>156</v>
      </c>
      <c r="R816" s="166">
        <v>583</v>
      </c>
      <c r="S816" s="166"/>
      <c r="T816" s="166"/>
      <c r="U816" s="31" t="s">
        <v>3098</v>
      </c>
      <c r="V816" s="31" t="s">
        <v>3354</v>
      </c>
      <c r="W816" s="75" t="s">
        <v>3355</v>
      </c>
      <c r="X816" s="10"/>
    </row>
    <row r="817" s="5" customFormat="1" ht="71.25" spans="1:24">
      <c r="A817" s="24">
        <f>SUBTOTAL(103,$B$8:B817)+0</f>
        <v>810</v>
      </c>
      <c r="B817" s="31" t="s">
        <v>3064</v>
      </c>
      <c r="C817" s="31" t="s">
        <v>3356</v>
      </c>
      <c r="D817" s="81" t="s">
        <v>3357</v>
      </c>
      <c r="E817" s="26" t="s">
        <v>282</v>
      </c>
      <c r="F817" s="26" t="s">
        <v>282</v>
      </c>
      <c r="G817" s="31" t="s">
        <v>36</v>
      </c>
      <c r="H817" s="84">
        <v>7.92</v>
      </c>
      <c r="I817" s="84">
        <v>7.92</v>
      </c>
      <c r="J817" s="84"/>
      <c r="K817" s="84" t="s">
        <v>402</v>
      </c>
      <c r="L817" s="31" t="s">
        <v>3358</v>
      </c>
      <c r="M817" s="31"/>
      <c r="N817" s="91">
        <v>1</v>
      </c>
      <c r="O817" s="166">
        <v>143</v>
      </c>
      <c r="P817" s="166">
        <v>564</v>
      </c>
      <c r="Q817" s="166">
        <v>47</v>
      </c>
      <c r="R817" s="166">
        <v>200</v>
      </c>
      <c r="S817" s="91">
        <v>33</v>
      </c>
      <c r="T817" s="91">
        <v>155</v>
      </c>
      <c r="U817" s="31" t="s">
        <v>3098</v>
      </c>
      <c r="V817" s="31" t="s">
        <v>3359</v>
      </c>
      <c r="W817" s="75" t="s">
        <v>3360</v>
      </c>
      <c r="X817" s="10"/>
    </row>
    <row r="818" s="5" customFormat="1" ht="171" spans="1:24">
      <c r="A818" s="24">
        <f>SUBTOTAL(103,$B$8:B818)+0</f>
        <v>811</v>
      </c>
      <c r="B818" s="31" t="s">
        <v>3064</v>
      </c>
      <c r="C818" s="31" t="s">
        <v>3101</v>
      </c>
      <c r="D818" s="158" t="s">
        <v>3361</v>
      </c>
      <c r="E818" s="24" t="s">
        <v>34</v>
      </c>
      <c r="F818" s="41" t="s">
        <v>35</v>
      </c>
      <c r="G818" s="31" t="s">
        <v>36</v>
      </c>
      <c r="H818" s="84">
        <v>60</v>
      </c>
      <c r="I818" s="84">
        <v>60</v>
      </c>
      <c r="J818" s="84"/>
      <c r="K818" s="84" t="s">
        <v>402</v>
      </c>
      <c r="L818" s="56" t="s">
        <v>3362</v>
      </c>
      <c r="M818" s="56"/>
      <c r="N818" s="166">
        <v>1</v>
      </c>
      <c r="O818" s="166">
        <v>561</v>
      </c>
      <c r="P818" s="166">
        <v>2616</v>
      </c>
      <c r="Q818" s="166">
        <v>166</v>
      </c>
      <c r="R818" s="166">
        <v>736</v>
      </c>
      <c r="S818" s="166"/>
      <c r="T818" s="166"/>
      <c r="U818" s="31" t="s">
        <v>3104</v>
      </c>
      <c r="V818" s="31" t="s">
        <v>3363</v>
      </c>
      <c r="W818" s="75" t="s">
        <v>3364</v>
      </c>
      <c r="X818" s="10"/>
    </row>
    <row r="819" s="5" customFormat="1" ht="71.25" spans="1:24">
      <c r="A819" s="24">
        <f>SUBTOTAL(103,$B$8:B819)+0</f>
        <v>812</v>
      </c>
      <c r="B819" s="31" t="s">
        <v>3064</v>
      </c>
      <c r="C819" s="31" t="s">
        <v>3107</v>
      </c>
      <c r="D819" s="158" t="s">
        <v>3365</v>
      </c>
      <c r="E819" s="26" t="s">
        <v>50</v>
      </c>
      <c r="F819" s="26" t="s">
        <v>333</v>
      </c>
      <c r="G819" s="91" t="s">
        <v>36</v>
      </c>
      <c r="H819" s="84">
        <v>120</v>
      </c>
      <c r="I819" s="84">
        <v>120</v>
      </c>
      <c r="J819" s="84"/>
      <c r="K819" s="84" t="s">
        <v>402</v>
      </c>
      <c r="L819" s="212" t="s">
        <v>3366</v>
      </c>
      <c r="M819" s="212"/>
      <c r="N819" s="91">
        <v>1</v>
      </c>
      <c r="O819" s="91">
        <v>560</v>
      </c>
      <c r="P819" s="91">
        <v>2277</v>
      </c>
      <c r="Q819" s="91">
        <v>305</v>
      </c>
      <c r="R819" s="91">
        <v>1274</v>
      </c>
      <c r="S819" s="91"/>
      <c r="T819" s="91"/>
      <c r="U819" s="31" t="s">
        <v>3110</v>
      </c>
      <c r="V819" s="31" t="s">
        <v>3367</v>
      </c>
      <c r="W819" s="75" t="s">
        <v>3368</v>
      </c>
      <c r="X819" s="10"/>
    </row>
    <row r="820" s="5" customFormat="1" ht="57" spans="1:24">
      <c r="A820" s="24">
        <f>SUBTOTAL(103,$B$8:B820)+0</f>
        <v>813</v>
      </c>
      <c r="B820" s="31" t="s">
        <v>3064</v>
      </c>
      <c r="C820" s="31" t="s">
        <v>3113</v>
      </c>
      <c r="D820" s="81" t="s">
        <v>3369</v>
      </c>
      <c r="E820" s="24" t="s">
        <v>34</v>
      </c>
      <c r="F820" s="41" t="s">
        <v>35</v>
      </c>
      <c r="G820" s="31" t="s">
        <v>36</v>
      </c>
      <c r="H820" s="84">
        <v>132</v>
      </c>
      <c r="I820" s="84">
        <v>132</v>
      </c>
      <c r="J820" s="84"/>
      <c r="K820" s="84" t="s">
        <v>402</v>
      </c>
      <c r="L820" s="31" t="s">
        <v>3370</v>
      </c>
      <c r="M820" s="31"/>
      <c r="N820" s="166">
        <v>1</v>
      </c>
      <c r="O820" s="166">
        <v>129</v>
      </c>
      <c r="P820" s="166">
        <v>580</v>
      </c>
      <c r="Q820" s="166">
        <v>68</v>
      </c>
      <c r="R820" s="166">
        <v>267</v>
      </c>
      <c r="S820" s="166"/>
      <c r="T820" s="166"/>
      <c r="U820" s="31" t="s">
        <v>3116</v>
      </c>
      <c r="V820" s="31" t="s">
        <v>3371</v>
      </c>
      <c r="W820" s="75" t="s">
        <v>3372</v>
      </c>
      <c r="X820" s="10"/>
    </row>
    <row r="821" s="5" customFormat="1" ht="71.25" spans="1:24">
      <c r="A821" s="24">
        <f>SUBTOTAL(103,$B$8:B821)+0</f>
        <v>814</v>
      </c>
      <c r="B821" s="31" t="s">
        <v>3064</v>
      </c>
      <c r="C821" s="31" t="s">
        <v>3119</v>
      </c>
      <c r="D821" s="158" t="s">
        <v>3373</v>
      </c>
      <c r="E821" s="26" t="s">
        <v>50</v>
      </c>
      <c r="F821" s="31" t="s">
        <v>333</v>
      </c>
      <c r="G821" s="31" t="s">
        <v>36</v>
      </c>
      <c r="H821" s="84">
        <v>150</v>
      </c>
      <c r="I821" s="84">
        <v>150</v>
      </c>
      <c r="J821" s="84"/>
      <c r="K821" s="84" t="s">
        <v>37</v>
      </c>
      <c r="L821" s="56" t="s">
        <v>3374</v>
      </c>
      <c r="M821" s="56"/>
      <c r="N821" s="166">
        <v>1</v>
      </c>
      <c r="O821" s="166">
        <v>418</v>
      </c>
      <c r="P821" s="166">
        <v>1800</v>
      </c>
      <c r="Q821" s="166">
        <v>220</v>
      </c>
      <c r="R821" s="166">
        <v>967</v>
      </c>
      <c r="S821" s="166"/>
      <c r="T821" s="166"/>
      <c r="U821" s="31" t="s">
        <v>3122</v>
      </c>
      <c r="V821" s="31" t="s">
        <v>3375</v>
      </c>
      <c r="W821" s="75" t="s">
        <v>3376</v>
      </c>
      <c r="X821" s="10"/>
    </row>
    <row r="822" s="5" customFormat="1" ht="85.5" spans="1:24">
      <c r="A822" s="24">
        <f>SUBTOTAL(103,$B$8:B822)+0</f>
        <v>815</v>
      </c>
      <c r="B822" s="31" t="s">
        <v>3064</v>
      </c>
      <c r="C822" s="31" t="s">
        <v>3377</v>
      </c>
      <c r="D822" s="158" t="s">
        <v>3378</v>
      </c>
      <c r="E822" s="31" t="s">
        <v>282</v>
      </c>
      <c r="F822" s="31" t="s">
        <v>282</v>
      </c>
      <c r="G822" s="31" t="s">
        <v>36</v>
      </c>
      <c r="H822" s="84">
        <v>12</v>
      </c>
      <c r="I822" s="84">
        <v>12</v>
      </c>
      <c r="J822" s="84"/>
      <c r="K822" s="84" t="s">
        <v>402</v>
      </c>
      <c r="L822" s="56" t="s">
        <v>3379</v>
      </c>
      <c r="M822" s="56"/>
      <c r="N822" s="166">
        <v>1</v>
      </c>
      <c r="O822" s="166">
        <v>418</v>
      </c>
      <c r="P822" s="166">
        <v>1800</v>
      </c>
      <c r="Q822" s="166">
        <v>220</v>
      </c>
      <c r="R822" s="166">
        <v>967</v>
      </c>
      <c r="S822" s="166">
        <v>54</v>
      </c>
      <c r="T822" s="166">
        <v>260</v>
      </c>
      <c r="U822" s="31" t="s">
        <v>3122</v>
      </c>
      <c r="V822" s="31" t="s">
        <v>3380</v>
      </c>
      <c r="W822" s="75" t="s">
        <v>3381</v>
      </c>
      <c r="X822" s="10"/>
    </row>
    <row r="823" s="5" customFormat="1" ht="71.25" spans="1:24">
      <c r="A823" s="24">
        <f>SUBTOTAL(103,$B$8:B823)+0</f>
        <v>816</v>
      </c>
      <c r="B823" s="31" t="s">
        <v>3064</v>
      </c>
      <c r="C823" s="31" t="s">
        <v>3377</v>
      </c>
      <c r="D823" s="158" t="s">
        <v>3382</v>
      </c>
      <c r="E823" s="31" t="s">
        <v>282</v>
      </c>
      <c r="F823" s="31" t="s">
        <v>282</v>
      </c>
      <c r="G823" s="31" t="s">
        <v>36</v>
      </c>
      <c r="H823" s="84">
        <v>5</v>
      </c>
      <c r="I823" s="84">
        <v>5</v>
      </c>
      <c r="J823" s="84"/>
      <c r="K823" s="84" t="s">
        <v>402</v>
      </c>
      <c r="L823" s="56" t="s">
        <v>3383</v>
      </c>
      <c r="M823" s="56"/>
      <c r="N823" s="166">
        <v>1</v>
      </c>
      <c r="O823" s="166">
        <v>418</v>
      </c>
      <c r="P823" s="166">
        <v>1800</v>
      </c>
      <c r="Q823" s="166">
        <v>220</v>
      </c>
      <c r="R823" s="166">
        <v>967</v>
      </c>
      <c r="S823" s="166">
        <v>54</v>
      </c>
      <c r="T823" s="166">
        <v>260</v>
      </c>
      <c r="U823" s="31" t="s">
        <v>3122</v>
      </c>
      <c r="V823" s="31" t="s">
        <v>3384</v>
      </c>
      <c r="W823" s="75" t="s">
        <v>3385</v>
      </c>
      <c r="X823" s="10"/>
    </row>
    <row r="824" s="5" customFormat="1" ht="71.25" spans="1:24">
      <c r="A824" s="24">
        <f>SUBTOTAL(103,$B$8:B824)+0</f>
        <v>817</v>
      </c>
      <c r="B824" s="31" t="s">
        <v>3064</v>
      </c>
      <c r="C824" s="31" t="s">
        <v>3125</v>
      </c>
      <c r="D824" s="40" t="s">
        <v>3386</v>
      </c>
      <c r="E824" s="26" t="s">
        <v>50</v>
      </c>
      <c r="F824" s="31" t="s">
        <v>483</v>
      </c>
      <c r="G824" s="31" t="s">
        <v>36</v>
      </c>
      <c r="H824" s="84">
        <v>25</v>
      </c>
      <c r="I824" s="84">
        <v>25</v>
      </c>
      <c r="J824" s="84"/>
      <c r="K824" s="84" t="s">
        <v>402</v>
      </c>
      <c r="L824" s="56" t="s">
        <v>3387</v>
      </c>
      <c r="M824" s="56"/>
      <c r="N824" s="166">
        <v>1</v>
      </c>
      <c r="O824" s="166">
        <v>40</v>
      </c>
      <c r="P824" s="166">
        <v>197</v>
      </c>
      <c r="Q824" s="166">
        <v>28</v>
      </c>
      <c r="R824" s="166">
        <v>141</v>
      </c>
      <c r="S824" s="166"/>
      <c r="T824" s="166"/>
      <c r="U824" s="31" t="s">
        <v>3128</v>
      </c>
      <c r="V824" s="31" t="s">
        <v>3388</v>
      </c>
      <c r="W824" s="75" t="s">
        <v>3389</v>
      </c>
      <c r="X824" s="10"/>
    </row>
    <row r="825" s="5" customFormat="1" ht="71.25" spans="1:24">
      <c r="A825" s="24">
        <f>SUBTOTAL(103,$B$8:B825)+0</f>
        <v>818</v>
      </c>
      <c r="B825" s="31" t="s">
        <v>3064</v>
      </c>
      <c r="C825" s="31" t="s">
        <v>3131</v>
      </c>
      <c r="D825" s="158" t="s">
        <v>3390</v>
      </c>
      <c r="E825" s="26" t="s">
        <v>50</v>
      </c>
      <c r="F825" s="31" t="s">
        <v>333</v>
      </c>
      <c r="G825" s="31" t="s">
        <v>36</v>
      </c>
      <c r="H825" s="84">
        <v>9.8</v>
      </c>
      <c r="I825" s="84">
        <v>9.8</v>
      </c>
      <c r="J825" s="84"/>
      <c r="K825" s="84" t="s">
        <v>37</v>
      </c>
      <c r="L825" s="31" t="s">
        <v>3391</v>
      </c>
      <c r="M825" s="31"/>
      <c r="N825" s="166">
        <v>1</v>
      </c>
      <c r="O825" s="166">
        <v>378</v>
      </c>
      <c r="P825" s="166">
        <v>1523</v>
      </c>
      <c r="Q825" s="166">
        <v>114</v>
      </c>
      <c r="R825" s="166">
        <v>455</v>
      </c>
      <c r="S825" s="166"/>
      <c r="T825" s="166"/>
      <c r="U825" s="31" t="s">
        <v>3134</v>
      </c>
      <c r="V825" s="31" t="s">
        <v>3392</v>
      </c>
      <c r="W825" s="75" t="s">
        <v>3215</v>
      </c>
      <c r="X825" s="10"/>
    </row>
    <row r="826" s="5" customFormat="1" ht="57" spans="1:24">
      <c r="A826" s="24">
        <f>SUBTOTAL(103,$B$8:B826)+0</f>
        <v>819</v>
      </c>
      <c r="B826" s="31" t="s">
        <v>3064</v>
      </c>
      <c r="C826" s="31" t="s">
        <v>3137</v>
      </c>
      <c r="D826" s="32" t="s">
        <v>3393</v>
      </c>
      <c r="E826" s="26" t="s">
        <v>50</v>
      </c>
      <c r="F826" s="31" t="s">
        <v>333</v>
      </c>
      <c r="G826" s="31" t="s">
        <v>36</v>
      </c>
      <c r="H826" s="84">
        <v>45</v>
      </c>
      <c r="I826" s="84">
        <v>45</v>
      </c>
      <c r="J826" s="84"/>
      <c r="K826" s="84" t="s">
        <v>37</v>
      </c>
      <c r="L826" s="34" t="s">
        <v>3394</v>
      </c>
      <c r="M826" s="34"/>
      <c r="N826" s="166">
        <v>1</v>
      </c>
      <c r="O826" s="166">
        <v>60</v>
      </c>
      <c r="P826" s="166">
        <v>280</v>
      </c>
      <c r="Q826" s="166">
        <v>40</v>
      </c>
      <c r="R826" s="166">
        <v>175</v>
      </c>
      <c r="S826" s="166"/>
      <c r="T826" s="166"/>
      <c r="U826" s="31" t="s">
        <v>3140</v>
      </c>
      <c r="V826" s="31" t="s">
        <v>3395</v>
      </c>
      <c r="W826" s="209" t="s">
        <v>3396</v>
      </c>
      <c r="X826" s="10"/>
    </row>
    <row r="827" s="5" customFormat="1" ht="57" spans="1:24">
      <c r="A827" s="24">
        <f>SUBTOTAL(103,$B$8:B827)+0</f>
        <v>820</v>
      </c>
      <c r="B827" s="31" t="s">
        <v>3064</v>
      </c>
      <c r="C827" s="31" t="s">
        <v>3143</v>
      </c>
      <c r="D827" s="81" t="s">
        <v>3397</v>
      </c>
      <c r="E827" s="26" t="s">
        <v>50</v>
      </c>
      <c r="F827" s="31" t="s">
        <v>333</v>
      </c>
      <c r="G827" s="31" t="s">
        <v>36</v>
      </c>
      <c r="H827" s="84">
        <v>50</v>
      </c>
      <c r="I827" s="84">
        <v>50</v>
      </c>
      <c r="J827" s="84"/>
      <c r="K827" s="84" t="s">
        <v>402</v>
      </c>
      <c r="L827" s="56" t="s">
        <v>3398</v>
      </c>
      <c r="M827" s="56"/>
      <c r="N827" s="166">
        <v>1</v>
      </c>
      <c r="O827" s="166">
        <v>201</v>
      </c>
      <c r="P827" s="166">
        <v>934</v>
      </c>
      <c r="Q827" s="166">
        <v>113</v>
      </c>
      <c r="R827" s="166">
        <v>561</v>
      </c>
      <c r="S827" s="166"/>
      <c r="T827" s="166"/>
      <c r="U827" s="31" t="s">
        <v>3146</v>
      </c>
      <c r="V827" s="31" t="s">
        <v>3399</v>
      </c>
      <c r="W827" s="75" t="s">
        <v>3400</v>
      </c>
      <c r="X827" s="10"/>
    </row>
    <row r="828" s="5" customFormat="1" ht="71.25" spans="1:24">
      <c r="A828" s="24">
        <f>SUBTOTAL(103,$B$8:B828)+0</f>
        <v>821</v>
      </c>
      <c r="B828" s="31" t="s">
        <v>3064</v>
      </c>
      <c r="C828" s="31" t="s">
        <v>3149</v>
      </c>
      <c r="D828" s="158" t="s">
        <v>3401</v>
      </c>
      <c r="E828" s="26" t="s">
        <v>50</v>
      </c>
      <c r="F828" s="31" t="s">
        <v>333</v>
      </c>
      <c r="G828" s="31" t="s">
        <v>36</v>
      </c>
      <c r="H828" s="84">
        <v>7</v>
      </c>
      <c r="I828" s="84">
        <v>7</v>
      </c>
      <c r="J828" s="84"/>
      <c r="K828" s="84" t="s">
        <v>402</v>
      </c>
      <c r="L828" s="56" t="s">
        <v>3402</v>
      </c>
      <c r="M828" s="56">
        <v>1</v>
      </c>
      <c r="N828" s="166"/>
      <c r="O828" s="166">
        <v>240</v>
      </c>
      <c r="P828" s="166">
        <v>948</v>
      </c>
      <c r="Q828" s="166">
        <v>45</v>
      </c>
      <c r="R828" s="166">
        <v>166</v>
      </c>
      <c r="S828" s="166"/>
      <c r="T828" s="166"/>
      <c r="U828" s="31" t="s">
        <v>3152</v>
      </c>
      <c r="V828" s="31" t="s">
        <v>3403</v>
      </c>
      <c r="W828" s="75" t="s">
        <v>3404</v>
      </c>
      <c r="X828" s="10"/>
    </row>
    <row r="829" s="5" customFormat="1" ht="99.75" spans="1:24">
      <c r="A829" s="24">
        <f>SUBTOTAL(103,$B$8:B829)+0</f>
        <v>822</v>
      </c>
      <c r="B829" s="31" t="s">
        <v>3064</v>
      </c>
      <c r="C829" s="31" t="s">
        <v>3155</v>
      </c>
      <c r="D829" s="81" t="s">
        <v>3405</v>
      </c>
      <c r="E829" s="26" t="s">
        <v>50</v>
      </c>
      <c r="F829" s="26" t="s">
        <v>333</v>
      </c>
      <c r="G829" s="31" t="s">
        <v>36</v>
      </c>
      <c r="H829" s="34">
        <v>200</v>
      </c>
      <c r="I829" s="34">
        <v>200</v>
      </c>
      <c r="J829" s="34"/>
      <c r="K829" s="34" t="s">
        <v>37</v>
      </c>
      <c r="L829" s="31" t="s">
        <v>3406</v>
      </c>
      <c r="M829" s="31"/>
      <c r="N829" s="166">
        <v>1</v>
      </c>
      <c r="O829" s="166">
        <v>589</v>
      </c>
      <c r="P829" s="166">
        <v>2533</v>
      </c>
      <c r="Q829" s="166">
        <v>292</v>
      </c>
      <c r="R829" s="166">
        <v>1267</v>
      </c>
      <c r="S829" s="166"/>
      <c r="T829" s="166"/>
      <c r="U829" s="31" t="s">
        <v>3158</v>
      </c>
      <c r="V829" s="31" t="s">
        <v>3407</v>
      </c>
      <c r="W829" s="75" t="s">
        <v>3408</v>
      </c>
      <c r="X829" s="10" t="s">
        <v>635</v>
      </c>
    </row>
    <row r="830" s="5" customFormat="1" ht="114" spans="1:24">
      <c r="A830" s="24">
        <f>SUBTOTAL(103,$B$8:B830)+0</f>
        <v>823</v>
      </c>
      <c r="B830" s="31" t="s">
        <v>3064</v>
      </c>
      <c r="C830" s="31" t="s">
        <v>3161</v>
      </c>
      <c r="D830" s="158" t="s">
        <v>3409</v>
      </c>
      <c r="E830" s="26" t="s">
        <v>34</v>
      </c>
      <c r="F830" s="26" t="s">
        <v>131</v>
      </c>
      <c r="G830" s="31" t="s">
        <v>36</v>
      </c>
      <c r="H830" s="84">
        <v>12</v>
      </c>
      <c r="I830" s="84">
        <v>12</v>
      </c>
      <c r="J830" s="84"/>
      <c r="K830" s="84" t="s">
        <v>402</v>
      </c>
      <c r="L830" s="56" t="s">
        <v>3410</v>
      </c>
      <c r="M830" s="56"/>
      <c r="N830" s="166">
        <v>1</v>
      </c>
      <c r="O830" s="166">
        <v>405</v>
      </c>
      <c r="P830" s="166">
        <v>1561</v>
      </c>
      <c r="Q830" s="166">
        <v>166</v>
      </c>
      <c r="R830" s="166">
        <v>683</v>
      </c>
      <c r="S830" s="166"/>
      <c r="T830" s="166"/>
      <c r="U830" s="31" t="s">
        <v>3164</v>
      </c>
      <c r="V830" s="31" t="s">
        <v>3411</v>
      </c>
      <c r="W830" s="206" t="s">
        <v>3412</v>
      </c>
      <c r="X830" s="10"/>
    </row>
    <row r="831" s="5" customFormat="1" ht="85.5" spans="1:24">
      <c r="A831" s="24">
        <f>SUBTOTAL(103,$B$8:B831)+0</f>
        <v>824</v>
      </c>
      <c r="B831" s="31" t="s">
        <v>3064</v>
      </c>
      <c r="C831" s="31" t="s">
        <v>3166</v>
      </c>
      <c r="D831" s="158" t="s">
        <v>3413</v>
      </c>
      <c r="E831" s="24" t="s">
        <v>34</v>
      </c>
      <c r="F831" s="41" t="s">
        <v>35</v>
      </c>
      <c r="G831" s="31" t="s">
        <v>36</v>
      </c>
      <c r="H831" s="84">
        <v>300</v>
      </c>
      <c r="I831" s="84">
        <v>300</v>
      </c>
      <c r="J831" s="84"/>
      <c r="K831" s="84" t="s">
        <v>402</v>
      </c>
      <c r="L831" s="56" t="s">
        <v>3414</v>
      </c>
      <c r="M831" s="56"/>
      <c r="N831" s="166">
        <v>1</v>
      </c>
      <c r="O831" s="166">
        <v>1402</v>
      </c>
      <c r="P831" s="166">
        <v>4963</v>
      </c>
      <c r="Q831" s="166">
        <v>275</v>
      </c>
      <c r="R831" s="166">
        <v>1125</v>
      </c>
      <c r="S831" s="166"/>
      <c r="T831" s="166"/>
      <c r="U831" s="31" t="s">
        <v>3169</v>
      </c>
      <c r="V831" s="31" t="s">
        <v>3415</v>
      </c>
      <c r="W831" s="75" t="s">
        <v>3170</v>
      </c>
      <c r="X831" s="10"/>
    </row>
    <row r="832" s="5" customFormat="1" ht="57" spans="1:24">
      <c r="A832" s="24">
        <f>SUBTOTAL(103,$B$8:B832)+0</f>
        <v>825</v>
      </c>
      <c r="B832" s="31" t="s">
        <v>3064</v>
      </c>
      <c r="C832" s="31" t="s">
        <v>3171</v>
      </c>
      <c r="D832" s="81" t="s">
        <v>3416</v>
      </c>
      <c r="E832" s="26" t="s">
        <v>50</v>
      </c>
      <c r="F832" s="26" t="s">
        <v>333</v>
      </c>
      <c r="G832" s="31" t="s">
        <v>36</v>
      </c>
      <c r="H832" s="34">
        <v>60</v>
      </c>
      <c r="I832" s="34">
        <v>60</v>
      </c>
      <c r="J832" s="34"/>
      <c r="K832" s="34" t="s">
        <v>402</v>
      </c>
      <c r="L832" s="31" t="s">
        <v>3417</v>
      </c>
      <c r="M832" s="31"/>
      <c r="N832" s="31">
        <v>1</v>
      </c>
      <c r="O832" s="31">
        <v>110</v>
      </c>
      <c r="P832" s="31">
        <v>496</v>
      </c>
      <c r="Q832" s="31">
        <v>56</v>
      </c>
      <c r="R832" s="31">
        <v>263</v>
      </c>
      <c r="S832" s="31"/>
      <c r="T832" s="31"/>
      <c r="U832" s="31" t="s">
        <v>3174</v>
      </c>
      <c r="V832" s="31" t="s">
        <v>3418</v>
      </c>
      <c r="W832" s="75" t="s">
        <v>3419</v>
      </c>
      <c r="X832" s="10"/>
    </row>
    <row r="833" s="5" customFormat="1" ht="57" spans="1:24">
      <c r="A833" s="24">
        <f>SUBTOTAL(103,$B$8:B833)+0</f>
        <v>826</v>
      </c>
      <c r="B833" s="31" t="s">
        <v>3064</v>
      </c>
      <c r="C833" s="31" t="s">
        <v>3065</v>
      </c>
      <c r="D833" s="158" t="s">
        <v>3420</v>
      </c>
      <c r="E833" s="26" t="s">
        <v>50</v>
      </c>
      <c r="F833" s="26" t="s">
        <v>310</v>
      </c>
      <c r="G833" s="31" t="s">
        <v>36</v>
      </c>
      <c r="H833" s="84">
        <v>30</v>
      </c>
      <c r="I833" s="84">
        <v>30</v>
      </c>
      <c r="J833" s="84"/>
      <c r="K833" s="84" t="s">
        <v>402</v>
      </c>
      <c r="L833" s="56" t="s">
        <v>3421</v>
      </c>
      <c r="M833" s="56"/>
      <c r="N833" s="56">
        <v>1</v>
      </c>
      <c r="O833" s="91">
        <v>189</v>
      </c>
      <c r="P833" s="166">
        <v>730</v>
      </c>
      <c r="Q833" s="166">
        <v>98</v>
      </c>
      <c r="R833" s="166">
        <v>243</v>
      </c>
      <c r="S833" s="166"/>
      <c r="T833" s="166"/>
      <c r="U833" s="31" t="s">
        <v>3068</v>
      </c>
      <c r="V833" s="126" t="s">
        <v>3422</v>
      </c>
      <c r="W833" s="75" t="s">
        <v>3423</v>
      </c>
      <c r="X833" s="10"/>
    </row>
    <row r="834" s="5" customFormat="1" ht="85.5" spans="1:24">
      <c r="A834" s="24">
        <f>SUBTOTAL(103,$B$8:B834)+0</f>
        <v>827</v>
      </c>
      <c r="B834" s="31" t="s">
        <v>3064</v>
      </c>
      <c r="C834" s="31" t="s">
        <v>3071</v>
      </c>
      <c r="D834" s="158" t="s">
        <v>3424</v>
      </c>
      <c r="E834" s="24" t="s">
        <v>34</v>
      </c>
      <c r="F834" s="41" t="s">
        <v>35</v>
      </c>
      <c r="G834" s="31" t="s">
        <v>36</v>
      </c>
      <c r="H834" s="84">
        <v>100</v>
      </c>
      <c r="I834" s="84">
        <v>100</v>
      </c>
      <c r="J834" s="84"/>
      <c r="K834" s="84" t="s">
        <v>402</v>
      </c>
      <c r="L834" s="56" t="s">
        <v>3425</v>
      </c>
      <c r="M834" s="56"/>
      <c r="N834" s="92">
        <v>1</v>
      </c>
      <c r="O834" s="91">
        <v>735</v>
      </c>
      <c r="P834" s="166">
        <v>2858</v>
      </c>
      <c r="Q834" s="166">
        <v>282</v>
      </c>
      <c r="R834" s="166">
        <v>1176</v>
      </c>
      <c r="S834" s="166"/>
      <c r="T834" s="166"/>
      <c r="U834" s="31" t="s">
        <v>3339</v>
      </c>
      <c r="V834" s="31" t="s">
        <v>3426</v>
      </c>
      <c r="W834" s="75" t="s">
        <v>3076</v>
      </c>
      <c r="X834" s="10"/>
    </row>
    <row r="835" s="5" customFormat="1" ht="57" spans="1:24">
      <c r="A835" s="24">
        <f>SUBTOTAL(103,$B$8:B835)+0</f>
        <v>828</v>
      </c>
      <c r="B835" s="31" t="s">
        <v>3064</v>
      </c>
      <c r="C835" s="31" t="s">
        <v>3089</v>
      </c>
      <c r="D835" s="81" t="s">
        <v>3427</v>
      </c>
      <c r="E835" s="26" t="s">
        <v>50</v>
      </c>
      <c r="F835" s="26" t="s">
        <v>333</v>
      </c>
      <c r="G835" s="31" t="s">
        <v>36</v>
      </c>
      <c r="H835" s="84">
        <v>17</v>
      </c>
      <c r="I835" s="84">
        <v>17</v>
      </c>
      <c r="J835" s="84"/>
      <c r="K835" s="84" t="s">
        <v>402</v>
      </c>
      <c r="L835" s="31" t="s">
        <v>3428</v>
      </c>
      <c r="M835" s="31"/>
      <c r="N835" s="166">
        <v>1</v>
      </c>
      <c r="O835" s="166">
        <v>40</v>
      </c>
      <c r="P835" s="166">
        <v>160</v>
      </c>
      <c r="Q835" s="166">
        <v>15</v>
      </c>
      <c r="R835" s="166">
        <v>60</v>
      </c>
      <c r="S835" s="166"/>
      <c r="T835" s="166"/>
      <c r="U835" s="31" t="s">
        <v>3092</v>
      </c>
      <c r="V835" s="31" t="s">
        <v>3429</v>
      </c>
      <c r="W835" s="75" t="s">
        <v>3430</v>
      </c>
      <c r="X835" s="10"/>
    </row>
    <row r="836" s="5" customFormat="1" ht="99.75" spans="1:24">
      <c r="A836" s="24">
        <f>SUBTOTAL(103,$B$8:B836)+0</f>
        <v>829</v>
      </c>
      <c r="B836" s="31" t="s">
        <v>3064</v>
      </c>
      <c r="C836" s="31" t="s">
        <v>3095</v>
      </c>
      <c r="D836" s="81" t="s">
        <v>3431</v>
      </c>
      <c r="E836" s="26" t="s">
        <v>50</v>
      </c>
      <c r="F836" s="26" t="s">
        <v>333</v>
      </c>
      <c r="G836" s="31" t="s">
        <v>36</v>
      </c>
      <c r="H836" s="34">
        <v>11.55</v>
      </c>
      <c r="I836" s="34">
        <v>11.55</v>
      </c>
      <c r="J836" s="34"/>
      <c r="K836" s="34" t="s">
        <v>402</v>
      </c>
      <c r="L836" s="31" t="s">
        <v>3432</v>
      </c>
      <c r="M836" s="31"/>
      <c r="N836" s="166">
        <v>1</v>
      </c>
      <c r="O836" s="31">
        <v>369</v>
      </c>
      <c r="P836" s="31">
        <v>1478</v>
      </c>
      <c r="Q836" s="31">
        <v>109</v>
      </c>
      <c r="R836" s="31">
        <v>384</v>
      </c>
      <c r="S836" s="31"/>
      <c r="T836" s="31"/>
      <c r="U836" s="31" t="s">
        <v>3098</v>
      </c>
      <c r="V836" s="31" t="s">
        <v>3433</v>
      </c>
      <c r="W836" s="75" t="s">
        <v>3434</v>
      </c>
      <c r="X836" s="10"/>
    </row>
    <row r="837" s="5" customFormat="1" ht="85.5" spans="1:24">
      <c r="A837" s="24">
        <f>SUBTOTAL(103,$B$8:B837)+0</f>
        <v>830</v>
      </c>
      <c r="B837" s="26" t="s">
        <v>3064</v>
      </c>
      <c r="C837" s="26" t="s">
        <v>3101</v>
      </c>
      <c r="D837" s="158" t="s">
        <v>3435</v>
      </c>
      <c r="E837" s="26" t="s">
        <v>34</v>
      </c>
      <c r="F837" s="26" t="s">
        <v>131</v>
      </c>
      <c r="G837" s="26" t="s">
        <v>36</v>
      </c>
      <c r="H837" s="215">
        <v>24</v>
      </c>
      <c r="I837" s="215">
        <v>24</v>
      </c>
      <c r="J837" s="215"/>
      <c r="K837" s="215" t="s">
        <v>402</v>
      </c>
      <c r="L837" s="26" t="s">
        <v>3436</v>
      </c>
      <c r="M837" s="26"/>
      <c r="N837" s="92">
        <v>1</v>
      </c>
      <c r="O837" s="166">
        <v>561</v>
      </c>
      <c r="P837" s="166">
        <v>2616</v>
      </c>
      <c r="Q837" s="166">
        <v>166</v>
      </c>
      <c r="R837" s="166">
        <v>736</v>
      </c>
      <c r="S837" s="166"/>
      <c r="T837" s="166"/>
      <c r="U837" s="31" t="s">
        <v>3104</v>
      </c>
      <c r="V837" s="92" t="s">
        <v>3437</v>
      </c>
      <c r="W837" s="217" t="s">
        <v>3438</v>
      </c>
      <c r="X837" s="10"/>
    </row>
    <row r="838" s="5" customFormat="1" ht="71.25" spans="1:24">
      <c r="A838" s="24">
        <f>SUBTOTAL(103,$B$8:B838)+0</f>
        <v>831</v>
      </c>
      <c r="B838" s="31" t="s">
        <v>3064</v>
      </c>
      <c r="C838" s="31" t="s">
        <v>3107</v>
      </c>
      <c r="D838" s="158" t="s">
        <v>3439</v>
      </c>
      <c r="E838" s="91" t="s">
        <v>34</v>
      </c>
      <c r="F838" s="31" t="s">
        <v>131</v>
      </c>
      <c r="G838" s="91" t="s">
        <v>36</v>
      </c>
      <c r="H838" s="84">
        <v>42</v>
      </c>
      <c r="I838" s="84">
        <v>42</v>
      </c>
      <c r="J838" s="84"/>
      <c r="K838" s="84" t="s">
        <v>402</v>
      </c>
      <c r="L838" s="212" t="s">
        <v>3440</v>
      </c>
      <c r="M838" s="212"/>
      <c r="N838" s="166">
        <v>1</v>
      </c>
      <c r="O838" s="91">
        <v>560</v>
      </c>
      <c r="P838" s="91">
        <v>2277</v>
      </c>
      <c r="Q838" s="91">
        <v>305</v>
      </c>
      <c r="R838" s="91">
        <v>1274</v>
      </c>
      <c r="S838" s="91"/>
      <c r="T838" s="91"/>
      <c r="U838" s="31" t="s">
        <v>3110</v>
      </c>
      <c r="V838" s="31" t="s">
        <v>3441</v>
      </c>
      <c r="W838" s="75" t="s">
        <v>3442</v>
      </c>
      <c r="X838" s="10"/>
    </row>
    <row r="839" s="5" customFormat="1" ht="99.75" spans="1:24">
      <c r="A839" s="24">
        <f>SUBTOTAL(103,$B$8:B839)+0</f>
        <v>832</v>
      </c>
      <c r="B839" s="31" t="s">
        <v>3064</v>
      </c>
      <c r="C839" s="31" t="s">
        <v>3113</v>
      </c>
      <c r="D839" s="158" t="s">
        <v>3443</v>
      </c>
      <c r="E839" s="26" t="s">
        <v>50</v>
      </c>
      <c r="F839" s="26" t="s">
        <v>333</v>
      </c>
      <c r="G839" s="31" t="s">
        <v>36</v>
      </c>
      <c r="H839" s="84">
        <v>158</v>
      </c>
      <c r="I839" s="84">
        <v>158</v>
      </c>
      <c r="J839" s="84"/>
      <c r="K839" s="84" t="s">
        <v>402</v>
      </c>
      <c r="L839" s="56" t="s">
        <v>3444</v>
      </c>
      <c r="M839" s="56"/>
      <c r="N839" s="166">
        <v>1</v>
      </c>
      <c r="O839" s="166">
        <v>480</v>
      </c>
      <c r="P839" s="166">
        <v>2069</v>
      </c>
      <c r="Q839" s="166">
        <v>257</v>
      </c>
      <c r="R839" s="166">
        <v>1121</v>
      </c>
      <c r="S839" s="166"/>
      <c r="T839" s="166"/>
      <c r="U839" s="31" t="s">
        <v>3116</v>
      </c>
      <c r="V839" s="31" t="s">
        <v>3445</v>
      </c>
      <c r="W839" s="75" t="s">
        <v>3446</v>
      </c>
      <c r="X839" s="10"/>
    </row>
    <row r="840" s="5" customFormat="1" ht="85.5" spans="1:24">
      <c r="A840" s="24">
        <f>SUBTOTAL(103,$B$8:B840)+0</f>
        <v>833</v>
      </c>
      <c r="B840" s="31" t="s">
        <v>3064</v>
      </c>
      <c r="C840" s="31" t="s">
        <v>3119</v>
      </c>
      <c r="D840" s="158" t="s">
        <v>3447</v>
      </c>
      <c r="E840" s="24" t="s">
        <v>34</v>
      </c>
      <c r="F840" s="41" t="s">
        <v>35</v>
      </c>
      <c r="G840" s="31" t="s">
        <v>36</v>
      </c>
      <c r="H840" s="84">
        <v>80</v>
      </c>
      <c r="I840" s="84">
        <v>80</v>
      </c>
      <c r="J840" s="84"/>
      <c r="K840" s="84" t="s">
        <v>402</v>
      </c>
      <c r="L840" s="56" t="s">
        <v>3448</v>
      </c>
      <c r="M840" s="56"/>
      <c r="N840" s="166">
        <v>1</v>
      </c>
      <c r="O840" s="166">
        <v>418</v>
      </c>
      <c r="P840" s="166">
        <v>1800</v>
      </c>
      <c r="Q840" s="166">
        <v>220</v>
      </c>
      <c r="R840" s="166">
        <v>967</v>
      </c>
      <c r="S840" s="166"/>
      <c r="T840" s="166"/>
      <c r="U840" s="31" t="s">
        <v>3122</v>
      </c>
      <c r="V840" s="31" t="s">
        <v>3449</v>
      </c>
      <c r="W840" s="75" t="s">
        <v>3450</v>
      </c>
      <c r="X840" s="10"/>
    </row>
    <row r="841" s="5" customFormat="1" ht="213.75" spans="1:24">
      <c r="A841" s="24">
        <f>SUBTOTAL(103,$B$8:B841)+0</f>
        <v>834</v>
      </c>
      <c r="B841" s="31" t="s">
        <v>3064</v>
      </c>
      <c r="C841" s="31" t="s">
        <v>3125</v>
      </c>
      <c r="D841" s="40" t="s">
        <v>3451</v>
      </c>
      <c r="E841" s="26" t="s">
        <v>50</v>
      </c>
      <c r="F841" s="31" t="s">
        <v>333</v>
      </c>
      <c r="G841" s="31" t="s">
        <v>36</v>
      </c>
      <c r="H841" s="84">
        <v>40</v>
      </c>
      <c r="I841" s="84">
        <v>40</v>
      </c>
      <c r="J841" s="84"/>
      <c r="K841" s="84" t="s">
        <v>402</v>
      </c>
      <c r="L841" s="56" t="s">
        <v>3452</v>
      </c>
      <c r="M841" s="56"/>
      <c r="N841" s="166">
        <v>1</v>
      </c>
      <c r="O841" s="166">
        <v>454</v>
      </c>
      <c r="P841" s="166">
        <v>1958</v>
      </c>
      <c r="Q841" s="166">
        <v>305</v>
      </c>
      <c r="R841" s="166">
        <v>1417</v>
      </c>
      <c r="S841" s="166"/>
      <c r="T841" s="166"/>
      <c r="U841" s="31" t="s">
        <v>3128</v>
      </c>
      <c r="V841" s="31" t="s">
        <v>3453</v>
      </c>
      <c r="W841" s="75" t="s">
        <v>3454</v>
      </c>
      <c r="X841" s="10"/>
    </row>
    <row r="842" s="5" customFormat="1" ht="42.75" spans="1:24">
      <c r="A842" s="24">
        <f>SUBTOTAL(103,$B$8:B842)+0</f>
        <v>835</v>
      </c>
      <c r="B842" s="31" t="s">
        <v>3064</v>
      </c>
      <c r="C842" s="31" t="s">
        <v>3131</v>
      </c>
      <c r="D842" s="158" t="s">
        <v>3455</v>
      </c>
      <c r="E842" s="26" t="s">
        <v>50</v>
      </c>
      <c r="F842" s="31" t="s">
        <v>333</v>
      </c>
      <c r="G842" s="31" t="s">
        <v>36</v>
      </c>
      <c r="H842" s="84">
        <v>15</v>
      </c>
      <c r="I842" s="84">
        <v>15</v>
      </c>
      <c r="J842" s="84"/>
      <c r="K842" s="84" t="s">
        <v>402</v>
      </c>
      <c r="L842" s="56" t="s">
        <v>3456</v>
      </c>
      <c r="M842" s="56"/>
      <c r="N842" s="166">
        <v>1</v>
      </c>
      <c r="O842" s="166">
        <v>48</v>
      </c>
      <c r="P842" s="166">
        <v>210</v>
      </c>
      <c r="Q842" s="166">
        <v>24</v>
      </c>
      <c r="R842" s="166">
        <v>96</v>
      </c>
      <c r="S842" s="166"/>
      <c r="T842" s="166"/>
      <c r="U842" s="31" t="s">
        <v>3134</v>
      </c>
      <c r="V842" s="56" t="s">
        <v>3457</v>
      </c>
      <c r="W842" s="75" t="s">
        <v>3458</v>
      </c>
      <c r="X842" s="10"/>
    </row>
    <row r="843" s="5" customFormat="1" ht="57" spans="1:24">
      <c r="A843" s="24">
        <f>SUBTOTAL(103,$B$8:B843)+0</f>
        <v>836</v>
      </c>
      <c r="B843" s="31" t="s">
        <v>3064</v>
      </c>
      <c r="C843" s="31" t="s">
        <v>3137</v>
      </c>
      <c r="D843" s="32" t="s">
        <v>3459</v>
      </c>
      <c r="E843" s="26" t="s">
        <v>50</v>
      </c>
      <c r="F843" s="31" t="s">
        <v>333</v>
      </c>
      <c r="G843" s="31" t="s">
        <v>36</v>
      </c>
      <c r="H843" s="84">
        <v>20</v>
      </c>
      <c r="I843" s="84">
        <v>20</v>
      </c>
      <c r="J843" s="84"/>
      <c r="K843" s="84" t="s">
        <v>37</v>
      </c>
      <c r="L843" s="34" t="s">
        <v>3460</v>
      </c>
      <c r="M843" s="34"/>
      <c r="N843" s="166">
        <v>1</v>
      </c>
      <c r="O843" s="166">
        <v>191</v>
      </c>
      <c r="P843" s="166">
        <v>807</v>
      </c>
      <c r="Q843" s="166">
        <v>107</v>
      </c>
      <c r="R843" s="166">
        <v>452</v>
      </c>
      <c r="S843" s="166"/>
      <c r="T843" s="166"/>
      <c r="U843" s="31" t="s">
        <v>3140</v>
      </c>
      <c r="V843" s="31" t="s">
        <v>3461</v>
      </c>
      <c r="W843" s="209" t="s">
        <v>3462</v>
      </c>
      <c r="X843" s="10"/>
    </row>
    <row r="844" s="5" customFormat="1" ht="85.5" spans="1:24">
      <c r="A844" s="24">
        <f>SUBTOTAL(103,$B$8:B844)+0</f>
        <v>837</v>
      </c>
      <c r="B844" s="31" t="s">
        <v>3064</v>
      </c>
      <c r="C844" s="31" t="s">
        <v>3149</v>
      </c>
      <c r="D844" s="158" t="s">
        <v>3463</v>
      </c>
      <c r="E844" s="24" t="s">
        <v>34</v>
      </c>
      <c r="F844" s="41" t="s">
        <v>35</v>
      </c>
      <c r="G844" s="31" t="s">
        <v>36</v>
      </c>
      <c r="H844" s="84">
        <v>60</v>
      </c>
      <c r="I844" s="84">
        <v>60</v>
      </c>
      <c r="J844" s="84"/>
      <c r="K844" s="84" t="s">
        <v>402</v>
      </c>
      <c r="L844" s="56" t="s">
        <v>3464</v>
      </c>
      <c r="M844" s="56">
        <v>1</v>
      </c>
      <c r="N844" s="166"/>
      <c r="O844" s="166">
        <v>240</v>
      </c>
      <c r="P844" s="166">
        <v>948</v>
      </c>
      <c r="Q844" s="166">
        <v>45</v>
      </c>
      <c r="R844" s="166">
        <v>166</v>
      </c>
      <c r="S844" s="166"/>
      <c r="T844" s="166"/>
      <c r="U844" s="31" t="s">
        <v>3152</v>
      </c>
      <c r="V844" s="31" t="s">
        <v>3465</v>
      </c>
      <c r="W844" s="75" t="s">
        <v>3466</v>
      </c>
      <c r="X844" s="10"/>
    </row>
    <row r="845" s="5" customFormat="1" ht="99.75" spans="1:24">
      <c r="A845" s="24">
        <f>SUBTOTAL(103,$B$8:B845)+0</f>
        <v>838</v>
      </c>
      <c r="B845" s="31" t="s">
        <v>3064</v>
      </c>
      <c r="C845" s="31" t="s">
        <v>3155</v>
      </c>
      <c r="D845" s="158" t="s">
        <v>3467</v>
      </c>
      <c r="E845" s="26" t="s">
        <v>50</v>
      </c>
      <c r="F845" s="26" t="s">
        <v>483</v>
      </c>
      <c r="G845" s="31" t="s">
        <v>36</v>
      </c>
      <c r="H845" s="84">
        <v>120</v>
      </c>
      <c r="I845" s="84">
        <v>120</v>
      </c>
      <c r="J845" s="84"/>
      <c r="K845" s="84" t="s">
        <v>402</v>
      </c>
      <c r="L845" s="56" t="s">
        <v>3468</v>
      </c>
      <c r="M845" s="56"/>
      <c r="N845" s="166">
        <v>1</v>
      </c>
      <c r="O845" s="166">
        <v>165</v>
      </c>
      <c r="P845" s="166">
        <v>654</v>
      </c>
      <c r="Q845" s="166">
        <v>77</v>
      </c>
      <c r="R845" s="166">
        <v>298</v>
      </c>
      <c r="S845" s="166"/>
      <c r="T845" s="166"/>
      <c r="U845" s="31" t="s">
        <v>3158</v>
      </c>
      <c r="V845" s="31" t="s">
        <v>3469</v>
      </c>
      <c r="W845" s="75" t="s">
        <v>3470</v>
      </c>
      <c r="X845" s="10"/>
    </row>
    <row r="846" s="5" customFormat="1" ht="71.25" spans="1:24">
      <c r="A846" s="24">
        <f>SUBTOTAL(103,$B$8:B846)+0</f>
        <v>839</v>
      </c>
      <c r="B846" s="31" t="s">
        <v>3064</v>
      </c>
      <c r="C846" s="31" t="s">
        <v>3166</v>
      </c>
      <c r="D846" s="81" t="s">
        <v>3471</v>
      </c>
      <c r="E846" s="26" t="s">
        <v>50</v>
      </c>
      <c r="F846" s="26" t="s">
        <v>333</v>
      </c>
      <c r="G846" s="31" t="s">
        <v>36</v>
      </c>
      <c r="H846" s="84">
        <v>60</v>
      </c>
      <c r="I846" s="84">
        <v>60</v>
      </c>
      <c r="J846" s="84"/>
      <c r="K846" s="84" t="s">
        <v>402</v>
      </c>
      <c r="L846" s="31" t="s">
        <v>3472</v>
      </c>
      <c r="M846" s="31"/>
      <c r="N846" s="166">
        <v>1</v>
      </c>
      <c r="O846" s="166">
        <v>1402</v>
      </c>
      <c r="P846" s="166">
        <v>4963</v>
      </c>
      <c r="Q846" s="166">
        <v>275</v>
      </c>
      <c r="R846" s="166">
        <v>1125</v>
      </c>
      <c r="S846" s="166"/>
      <c r="T846" s="166"/>
      <c r="U846" s="31" t="s">
        <v>3169</v>
      </c>
      <c r="V846" s="31" t="s">
        <v>3473</v>
      </c>
      <c r="W846" s="75" t="s">
        <v>3474</v>
      </c>
      <c r="X846" s="10"/>
    </row>
    <row r="847" s="5" customFormat="1" ht="85.5" spans="1:24">
      <c r="A847" s="24">
        <f>SUBTOTAL(103,$B$8:B847)+0</f>
        <v>840</v>
      </c>
      <c r="B847" s="31" t="s">
        <v>3064</v>
      </c>
      <c r="C847" s="31" t="s">
        <v>3171</v>
      </c>
      <c r="D847" s="81" t="s">
        <v>3475</v>
      </c>
      <c r="E847" s="24" t="s">
        <v>34</v>
      </c>
      <c r="F847" s="41" t="s">
        <v>35</v>
      </c>
      <c r="G847" s="31" t="s">
        <v>36</v>
      </c>
      <c r="H847" s="34">
        <v>80</v>
      </c>
      <c r="I847" s="34">
        <v>80</v>
      </c>
      <c r="J847" s="34"/>
      <c r="K847" s="34" t="s">
        <v>402</v>
      </c>
      <c r="L847" s="31" t="s">
        <v>3476</v>
      </c>
      <c r="M847" s="31"/>
      <c r="N847" s="31">
        <v>1</v>
      </c>
      <c r="O847" s="31">
        <v>84</v>
      </c>
      <c r="P847" s="31">
        <v>354</v>
      </c>
      <c r="Q847" s="31">
        <v>32</v>
      </c>
      <c r="R847" s="31">
        <v>138</v>
      </c>
      <c r="S847" s="31"/>
      <c r="T847" s="31"/>
      <c r="U847" s="31" t="s">
        <v>3174</v>
      </c>
      <c r="V847" s="31" t="s">
        <v>3477</v>
      </c>
      <c r="W847" s="75" t="s">
        <v>3478</v>
      </c>
      <c r="X847" s="10"/>
    </row>
    <row r="848" s="5" customFormat="1" ht="85.5" spans="1:24">
      <c r="A848" s="24">
        <f>SUBTOTAL(103,$B$8:B848)+0</f>
        <v>841</v>
      </c>
      <c r="B848" s="31" t="s">
        <v>3064</v>
      </c>
      <c r="C848" s="31" t="s">
        <v>3071</v>
      </c>
      <c r="D848" s="158" t="s">
        <v>3479</v>
      </c>
      <c r="E848" s="24" t="s">
        <v>34</v>
      </c>
      <c r="F848" s="41" t="s">
        <v>35</v>
      </c>
      <c r="G848" s="31" t="s">
        <v>36</v>
      </c>
      <c r="H848" s="84">
        <v>5</v>
      </c>
      <c r="I848" s="84">
        <v>5</v>
      </c>
      <c r="J848" s="84"/>
      <c r="K848" s="84" t="s">
        <v>402</v>
      </c>
      <c r="L848" s="56" t="s">
        <v>3480</v>
      </c>
      <c r="M848" s="56"/>
      <c r="N848" s="92">
        <v>1</v>
      </c>
      <c r="O848" s="91">
        <v>735</v>
      </c>
      <c r="P848" s="166">
        <v>2858</v>
      </c>
      <c r="Q848" s="166">
        <v>282</v>
      </c>
      <c r="R848" s="166">
        <v>1176</v>
      </c>
      <c r="S848" s="166"/>
      <c r="T848" s="166"/>
      <c r="U848" s="31" t="s">
        <v>3481</v>
      </c>
      <c r="V848" s="31" t="s">
        <v>3482</v>
      </c>
      <c r="W848" s="75" t="s">
        <v>3483</v>
      </c>
      <c r="X848" s="10"/>
    </row>
    <row r="849" s="5" customFormat="1" ht="57" spans="1:24">
      <c r="A849" s="24">
        <f>SUBTOTAL(103,$B$8:B849)+0</f>
        <v>842</v>
      </c>
      <c r="B849" s="31" t="s">
        <v>3064</v>
      </c>
      <c r="C849" s="31" t="s">
        <v>3089</v>
      </c>
      <c r="D849" s="81" t="s">
        <v>3484</v>
      </c>
      <c r="E849" s="26" t="s">
        <v>50</v>
      </c>
      <c r="F849" s="26" t="s">
        <v>333</v>
      </c>
      <c r="G849" s="31" t="s">
        <v>36</v>
      </c>
      <c r="H849" s="84">
        <v>17</v>
      </c>
      <c r="I849" s="84">
        <v>17</v>
      </c>
      <c r="J849" s="84"/>
      <c r="K849" s="84" t="s">
        <v>37</v>
      </c>
      <c r="L849" s="31" t="s">
        <v>3428</v>
      </c>
      <c r="M849" s="31"/>
      <c r="N849" s="166">
        <v>1</v>
      </c>
      <c r="O849" s="92">
        <v>72</v>
      </c>
      <c r="P849" s="92">
        <v>251</v>
      </c>
      <c r="Q849" s="92">
        <v>32</v>
      </c>
      <c r="R849" s="92">
        <v>128</v>
      </c>
      <c r="S849" s="92"/>
      <c r="T849" s="92"/>
      <c r="U849" s="31" t="s">
        <v>3092</v>
      </c>
      <c r="V849" s="31" t="s">
        <v>3485</v>
      </c>
      <c r="W849" s="75" t="s">
        <v>3486</v>
      </c>
      <c r="X849" s="10"/>
    </row>
    <row r="850" s="5" customFormat="1" ht="114" spans="1:24">
      <c r="A850" s="24">
        <f>SUBTOTAL(103,$B$8:B850)+0</f>
        <v>843</v>
      </c>
      <c r="B850" s="31" t="s">
        <v>3064</v>
      </c>
      <c r="C850" s="31" t="s">
        <v>3095</v>
      </c>
      <c r="D850" s="81" t="s">
        <v>3487</v>
      </c>
      <c r="E850" s="26" t="s">
        <v>50</v>
      </c>
      <c r="F850" s="26" t="s">
        <v>333</v>
      </c>
      <c r="G850" s="31" t="s">
        <v>36</v>
      </c>
      <c r="H850" s="34">
        <v>60.4</v>
      </c>
      <c r="I850" s="34">
        <v>60.4</v>
      </c>
      <c r="J850" s="34"/>
      <c r="K850" s="34" t="s">
        <v>402</v>
      </c>
      <c r="L850" s="31" t="s">
        <v>3488</v>
      </c>
      <c r="M850" s="31"/>
      <c r="N850" s="166">
        <v>1</v>
      </c>
      <c r="O850" s="166">
        <v>517</v>
      </c>
      <c r="P850" s="166">
        <v>2060</v>
      </c>
      <c r="Q850" s="166">
        <v>156</v>
      </c>
      <c r="R850" s="166">
        <v>583</v>
      </c>
      <c r="S850" s="166"/>
      <c r="T850" s="166"/>
      <c r="U850" s="31" t="s">
        <v>3098</v>
      </c>
      <c r="V850" s="31" t="s">
        <v>3489</v>
      </c>
      <c r="W850" s="75" t="s">
        <v>3490</v>
      </c>
      <c r="X850" s="10"/>
    </row>
    <row r="851" s="5" customFormat="1" ht="71.25" spans="1:24">
      <c r="A851" s="24">
        <f>SUBTOTAL(103,$B$8:B851)+0</f>
        <v>844</v>
      </c>
      <c r="B851" s="91" t="s">
        <v>3064</v>
      </c>
      <c r="C851" s="31" t="s">
        <v>3107</v>
      </c>
      <c r="D851" s="81" t="s">
        <v>3491</v>
      </c>
      <c r="E851" s="91" t="s">
        <v>34</v>
      </c>
      <c r="F851" s="31" t="s">
        <v>44</v>
      </c>
      <c r="G851" s="91" t="s">
        <v>36</v>
      </c>
      <c r="H851" s="84">
        <v>60</v>
      </c>
      <c r="I851" s="84">
        <v>60</v>
      </c>
      <c r="J851" s="84"/>
      <c r="K851" s="84" t="s">
        <v>402</v>
      </c>
      <c r="L851" s="31" t="s">
        <v>3492</v>
      </c>
      <c r="M851" s="31"/>
      <c r="N851" s="91">
        <v>1</v>
      </c>
      <c r="O851" s="91">
        <v>560</v>
      </c>
      <c r="P851" s="91">
        <v>2277</v>
      </c>
      <c r="Q851" s="91">
        <v>305</v>
      </c>
      <c r="R851" s="91">
        <v>1274</v>
      </c>
      <c r="S851" s="91"/>
      <c r="T851" s="91"/>
      <c r="U851" s="31" t="s">
        <v>3110</v>
      </c>
      <c r="V851" s="31" t="s">
        <v>3493</v>
      </c>
      <c r="W851" s="75" t="s">
        <v>3494</v>
      </c>
      <c r="X851" s="10"/>
    </row>
    <row r="852" s="5" customFormat="1" ht="85.5" spans="1:24">
      <c r="A852" s="24">
        <f>SUBTOTAL(103,$B$8:B852)+0</f>
        <v>845</v>
      </c>
      <c r="B852" s="31" t="s">
        <v>3064</v>
      </c>
      <c r="C852" s="31" t="s">
        <v>3119</v>
      </c>
      <c r="D852" s="158" t="s">
        <v>3495</v>
      </c>
      <c r="E852" s="24" t="s">
        <v>34</v>
      </c>
      <c r="F852" s="41" t="s">
        <v>35</v>
      </c>
      <c r="G852" s="31" t="s">
        <v>36</v>
      </c>
      <c r="H852" s="84">
        <v>180</v>
      </c>
      <c r="I852" s="84">
        <v>180</v>
      </c>
      <c r="J852" s="84"/>
      <c r="K852" s="84" t="s">
        <v>402</v>
      </c>
      <c r="L852" s="56" t="s">
        <v>3496</v>
      </c>
      <c r="M852" s="56"/>
      <c r="N852" s="166">
        <v>1</v>
      </c>
      <c r="O852" s="166">
        <v>418</v>
      </c>
      <c r="P852" s="166">
        <v>1800</v>
      </c>
      <c r="Q852" s="166">
        <v>220</v>
      </c>
      <c r="R852" s="166">
        <v>967</v>
      </c>
      <c r="S852" s="166"/>
      <c r="T852" s="166"/>
      <c r="U852" s="31" t="s">
        <v>3122</v>
      </c>
      <c r="V852" s="31" t="s">
        <v>3497</v>
      </c>
      <c r="W852" s="75" t="s">
        <v>3498</v>
      </c>
      <c r="X852" s="10"/>
    </row>
    <row r="853" s="5" customFormat="1" ht="71.25" spans="1:24">
      <c r="A853" s="24">
        <f>SUBTOTAL(103,$B$8:B853)+0</f>
        <v>846</v>
      </c>
      <c r="B853" s="31" t="s">
        <v>3064</v>
      </c>
      <c r="C853" s="31" t="s">
        <v>3137</v>
      </c>
      <c r="D853" s="32" t="s">
        <v>3499</v>
      </c>
      <c r="E853" s="26" t="s">
        <v>50</v>
      </c>
      <c r="F853" s="91" t="s">
        <v>483</v>
      </c>
      <c r="G853" s="31" t="s">
        <v>36</v>
      </c>
      <c r="H853" s="84">
        <v>80</v>
      </c>
      <c r="I853" s="84">
        <v>80</v>
      </c>
      <c r="J853" s="84"/>
      <c r="K853" s="84" t="s">
        <v>402</v>
      </c>
      <c r="L853" s="34" t="s">
        <v>3500</v>
      </c>
      <c r="M853" s="34"/>
      <c r="N853" s="166">
        <v>1</v>
      </c>
      <c r="O853" s="166">
        <v>603</v>
      </c>
      <c r="P853" s="166">
        <v>2594</v>
      </c>
      <c r="Q853" s="166">
        <v>326</v>
      </c>
      <c r="R853" s="166">
        <v>1358</v>
      </c>
      <c r="S853" s="166"/>
      <c r="T853" s="166"/>
      <c r="U853" s="31" t="s">
        <v>3140</v>
      </c>
      <c r="V853" s="31" t="s">
        <v>3501</v>
      </c>
      <c r="W853" s="209" t="s">
        <v>3502</v>
      </c>
      <c r="X853" s="10"/>
    </row>
    <row r="854" s="5" customFormat="1" ht="85.5" spans="1:24">
      <c r="A854" s="24">
        <f>SUBTOTAL(103,$B$8:B854)+0</f>
        <v>847</v>
      </c>
      <c r="B854" s="31" t="s">
        <v>3064</v>
      </c>
      <c r="C854" s="31" t="s">
        <v>3149</v>
      </c>
      <c r="D854" s="158" t="s">
        <v>3503</v>
      </c>
      <c r="E854" s="24" t="s">
        <v>34</v>
      </c>
      <c r="F854" s="41" t="s">
        <v>35</v>
      </c>
      <c r="G854" s="31" t="s">
        <v>36</v>
      </c>
      <c r="H854" s="84">
        <v>150</v>
      </c>
      <c r="I854" s="84">
        <v>150</v>
      </c>
      <c r="J854" s="84"/>
      <c r="K854" s="84" t="s">
        <v>402</v>
      </c>
      <c r="L854" s="56" t="s">
        <v>3504</v>
      </c>
      <c r="M854" s="56">
        <v>1</v>
      </c>
      <c r="N854" s="166"/>
      <c r="O854" s="166">
        <v>130</v>
      </c>
      <c r="P854" s="166">
        <v>530</v>
      </c>
      <c r="Q854" s="166">
        <v>25</v>
      </c>
      <c r="R854" s="166">
        <v>95</v>
      </c>
      <c r="S854" s="166"/>
      <c r="T854" s="166"/>
      <c r="U854" s="31" t="s">
        <v>3152</v>
      </c>
      <c r="V854" s="31" t="s">
        <v>3505</v>
      </c>
      <c r="W854" s="75" t="s">
        <v>3506</v>
      </c>
      <c r="X854" s="10"/>
    </row>
    <row r="855" s="5" customFormat="1" ht="57" spans="1:24">
      <c r="A855" s="24">
        <f>SUBTOTAL(103,$B$8:B855)+0</f>
        <v>848</v>
      </c>
      <c r="B855" s="31" t="s">
        <v>3064</v>
      </c>
      <c r="C855" s="31" t="s">
        <v>3155</v>
      </c>
      <c r="D855" s="158" t="s">
        <v>3507</v>
      </c>
      <c r="E855" s="26" t="s">
        <v>50</v>
      </c>
      <c r="F855" s="26" t="s">
        <v>333</v>
      </c>
      <c r="G855" s="31" t="s">
        <v>36</v>
      </c>
      <c r="H855" s="84">
        <v>150</v>
      </c>
      <c r="I855" s="84">
        <v>150</v>
      </c>
      <c r="J855" s="84"/>
      <c r="K855" s="84" t="s">
        <v>402</v>
      </c>
      <c r="L855" s="56" t="s">
        <v>3508</v>
      </c>
      <c r="M855" s="56"/>
      <c r="N855" s="166">
        <v>1</v>
      </c>
      <c r="O855" s="166">
        <v>589</v>
      </c>
      <c r="P855" s="166">
        <v>2533</v>
      </c>
      <c r="Q855" s="166">
        <v>292</v>
      </c>
      <c r="R855" s="166">
        <v>1267</v>
      </c>
      <c r="S855" s="166"/>
      <c r="T855" s="166"/>
      <c r="U855" s="31" t="s">
        <v>3158</v>
      </c>
      <c r="V855" s="31" t="s">
        <v>3509</v>
      </c>
      <c r="W855" s="75" t="s">
        <v>3510</v>
      </c>
      <c r="X855" s="10"/>
    </row>
    <row r="856" s="5" customFormat="1" ht="71.25" spans="1:24">
      <c r="A856" s="24">
        <f>SUBTOTAL(103,$B$8:B856)+0</f>
        <v>849</v>
      </c>
      <c r="B856" s="31" t="s">
        <v>3064</v>
      </c>
      <c r="C856" s="31" t="s">
        <v>3166</v>
      </c>
      <c r="D856" s="81" t="s">
        <v>3511</v>
      </c>
      <c r="E856" s="26" t="s">
        <v>50</v>
      </c>
      <c r="F856" s="31" t="s">
        <v>136</v>
      </c>
      <c r="G856" s="31" t="s">
        <v>36</v>
      </c>
      <c r="H856" s="34">
        <v>50</v>
      </c>
      <c r="I856" s="34">
        <v>50</v>
      </c>
      <c r="J856" s="34"/>
      <c r="K856" s="34" t="s">
        <v>402</v>
      </c>
      <c r="L856" s="31" t="s">
        <v>3512</v>
      </c>
      <c r="M856" s="31"/>
      <c r="N856" s="166">
        <v>1</v>
      </c>
      <c r="O856" s="166">
        <v>1402</v>
      </c>
      <c r="P856" s="166">
        <v>4963</v>
      </c>
      <c r="Q856" s="166">
        <v>275</v>
      </c>
      <c r="R856" s="166">
        <v>1125</v>
      </c>
      <c r="S856" s="166"/>
      <c r="T856" s="166"/>
      <c r="U856" s="31" t="s">
        <v>3169</v>
      </c>
      <c r="V856" s="31" t="s">
        <v>3513</v>
      </c>
      <c r="W856" s="75" t="s">
        <v>3514</v>
      </c>
      <c r="X856" s="10"/>
    </row>
    <row r="857" s="5" customFormat="1" ht="85.5" spans="1:24">
      <c r="A857" s="24">
        <f>SUBTOTAL(103,$B$8:B857)+0</f>
        <v>850</v>
      </c>
      <c r="B857" s="31" t="s">
        <v>3064</v>
      </c>
      <c r="C857" s="31" t="s">
        <v>3171</v>
      </c>
      <c r="D857" s="81" t="s">
        <v>3515</v>
      </c>
      <c r="E857" s="24" t="s">
        <v>34</v>
      </c>
      <c r="F857" s="41" t="s">
        <v>35</v>
      </c>
      <c r="G857" s="31" t="s">
        <v>36</v>
      </c>
      <c r="H857" s="34">
        <v>18</v>
      </c>
      <c r="I857" s="34">
        <v>18</v>
      </c>
      <c r="J857" s="34"/>
      <c r="K857" s="34" t="s">
        <v>402</v>
      </c>
      <c r="L857" s="31" t="s">
        <v>3516</v>
      </c>
      <c r="M857" s="31"/>
      <c r="N857" s="31">
        <v>1</v>
      </c>
      <c r="O857" s="31">
        <v>74</v>
      </c>
      <c r="P857" s="31">
        <v>337</v>
      </c>
      <c r="Q857" s="31">
        <v>30</v>
      </c>
      <c r="R857" s="31">
        <v>152</v>
      </c>
      <c r="S857" s="31"/>
      <c r="T857" s="31"/>
      <c r="U857" s="31" t="s">
        <v>3174</v>
      </c>
      <c r="V857" s="31" t="s">
        <v>3517</v>
      </c>
      <c r="W857" s="75" t="s">
        <v>3237</v>
      </c>
      <c r="X857" s="10"/>
    </row>
    <row r="858" s="5" customFormat="1" ht="57" spans="1:24">
      <c r="A858" s="24">
        <f>SUBTOTAL(103,$B$8:B858)+0</f>
        <v>851</v>
      </c>
      <c r="B858" s="31" t="s">
        <v>3064</v>
      </c>
      <c r="C858" s="31" t="s">
        <v>3071</v>
      </c>
      <c r="D858" s="81" t="s">
        <v>3518</v>
      </c>
      <c r="E858" s="26" t="s">
        <v>50</v>
      </c>
      <c r="F858" s="26" t="s">
        <v>333</v>
      </c>
      <c r="G858" s="31" t="s">
        <v>36</v>
      </c>
      <c r="H858" s="84">
        <v>116</v>
      </c>
      <c r="I858" s="84">
        <v>116</v>
      </c>
      <c r="J858" s="84"/>
      <c r="K858" s="84" t="s">
        <v>402</v>
      </c>
      <c r="L858" s="31" t="s">
        <v>3519</v>
      </c>
      <c r="M858" s="31"/>
      <c r="N858" s="92">
        <v>1</v>
      </c>
      <c r="O858" s="91">
        <v>735</v>
      </c>
      <c r="P858" s="166">
        <v>2858</v>
      </c>
      <c r="Q858" s="166">
        <v>282</v>
      </c>
      <c r="R858" s="166">
        <v>1176</v>
      </c>
      <c r="S858" s="166"/>
      <c r="T858" s="166"/>
      <c r="U858" s="31" t="s">
        <v>3520</v>
      </c>
      <c r="V858" s="31" t="s">
        <v>3521</v>
      </c>
      <c r="W858" s="75" t="s">
        <v>3245</v>
      </c>
      <c r="X858" s="10"/>
    </row>
    <row r="859" s="5" customFormat="1" ht="42.75" spans="1:24">
      <c r="A859" s="24">
        <f>SUBTOTAL(103,$B$8:B859)+0</f>
        <v>852</v>
      </c>
      <c r="B859" s="31" t="s">
        <v>3064</v>
      </c>
      <c r="C859" s="31" t="s">
        <v>3089</v>
      </c>
      <c r="D859" s="81" t="s">
        <v>3522</v>
      </c>
      <c r="E859" s="26" t="s">
        <v>50</v>
      </c>
      <c r="F859" s="26" t="s">
        <v>136</v>
      </c>
      <c r="G859" s="31" t="s">
        <v>36</v>
      </c>
      <c r="H859" s="84">
        <v>15</v>
      </c>
      <c r="I859" s="84">
        <v>15</v>
      </c>
      <c r="J859" s="84"/>
      <c r="K859" s="84" t="s">
        <v>402</v>
      </c>
      <c r="L859" s="91" t="s">
        <v>3523</v>
      </c>
      <c r="M859" s="91"/>
      <c r="N859" s="166">
        <v>1</v>
      </c>
      <c r="O859" s="92">
        <v>863</v>
      </c>
      <c r="P859" s="92">
        <v>3630</v>
      </c>
      <c r="Q859" s="92">
        <v>415</v>
      </c>
      <c r="R859" s="92">
        <v>1880</v>
      </c>
      <c r="S859" s="92"/>
      <c r="T859" s="92"/>
      <c r="U859" s="31" t="s">
        <v>3092</v>
      </c>
      <c r="V859" s="31" t="s">
        <v>3524</v>
      </c>
      <c r="W859" s="75" t="s">
        <v>3525</v>
      </c>
      <c r="X859" s="10"/>
    </row>
    <row r="860" s="5" customFormat="1" ht="99.75" spans="1:24">
      <c r="A860" s="24">
        <f>SUBTOTAL(103,$B$8:B860)+0</f>
        <v>853</v>
      </c>
      <c r="B860" s="31" t="s">
        <v>3064</v>
      </c>
      <c r="C860" s="31" t="s">
        <v>3107</v>
      </c>
      <c r="D860" s="158" t="s">
        <v>3526</v>
      </c>
      <c r="E860" s="91" t="s">
        <v>34</v>
      </c>
      <c r="F860" s="31" t="s">
        <v>44</v>
      </c>
      <c r="G860" s="91" t="s">
        <v>36</v>
      </c>
      <c r="H860" s="84">
        <v>120</v>
      </c>
      <c r="I860" s="84">
        <v>120</v>
      </c>
      <c r="J860" s="84"/>
      <c r="K860" s="84" t="s">
        <v>402</v>
      </c>
      <c r="L860" s="56" t="s">
        <v>3527</v>
      </c>
      <c r="M860" s="56"/>
      <c r="N860" s="166">
        <v>1</v>
      </c>
      <c r="O860" s="91">
        <v>560</v>
      </c>
      <c r="P860" s="91">
        <v>2277</v>
      </c>
      <c r="Q860" s="91">
        <v>305</v>
      </c>
      <c r="R860" s="91">
        <v>1274</v>
      </c>
      <c r="S860" s="91"/>
      <c r="T860" s="91"/>
      <c r="U860" s="31" t="s">
        <v>3110</v>
      </c>
      <c r="V860" s="31" t="s">
        <v>3528</v>
      </c>
      <c r="W860" s="75" t="s">
        <v>3529</v>
      </c>
      <c r="X860" s="10"/>
    </row>
    <row r="861" s="5" customFormat="1" ht="99.75" spans="1:24">
      <c r="A861" s="24">
        <f>SUBTOTAL(103,$B$8:B861)+0</f>
        <v>854</v>
      </c>
      <c r="B861" s="31" t="s">
        <v>3064</v>
      </c>
      <c r="C861" s="31" t="s">
        <v>3119</v>
      </c>
      <c r="D861" s="158" t="s">
        <v>3530</v>
      </c>
      <c r="E861" s="26" t="s">
        <v>34</v>
      </c>
      <c r="F861" s="31" t="s">
        <v>131</v>
      </c>
      <c r="G861" s="31" t="s">
        <v>36</v>
      </c>
      <c r="H861" s="84">
        <v>60</v>
      </c>
      <c r="I861" s="84">
        <v>60</v>
      </c>
      <c r="J861" s="84"/>
      <c r="K861" s="84" t="s">
        <v>402</v>
      </c>
      <c r="L861" s="56" t="s">
        <v>3531</v>
      </c>
      <c r="M861" s="56"/>
      <c r="N861" s="166">
        <v>1</v>
      </c>
      <c r="O861" s="166">
        <v>418</v>
      </c>
      <c r="P861" s="166">
        <v>1800</v>
      </c>
      <c r="Q861" s="166">
        <v>220</v>
      </c>
      <c r="R861" s="166">
        <v>967</v>
      </c>
      <c r="S861" s="166"/>
      <c r="T861" s="166"/>
      <c r="U861" s="31" t="s">
        <v>3122</v>
      </c>
      <c r="V861" s="31" t="s">
        <v>3532</v>
      </c>
      <c r="W861" s="75" t="s">
        <v>3533</v>
      </c>
      <c r="X861" s="10"/>
    </row>
    <row r="862" s="5" customFormat="1" ht="71.25" spans="1:24">
      <c r="A862" s="24">
        <f>SUBTOTAL(103,$B$8:B862)+0</f>
        <v>855</v>
      </c>
      <c r="B862" s="31" t="s">
        <v>3064</v>
      </c>
      <c r="C862" s="31" t="s">
        <v>3137</v>
      </c>
      <c r="D862" s="32" t="s">
        <v>3534</v>
      </c>
      <c r="E862" s="26" t="s">
        <v>50</v>
      </c>
      <c r="F862" s="91" t="s">
        <v>483</v>
      </c>
      <c r="G862" s="31" t="s">
        <v>36</v>
      </c>
      <c r="H862" s="84">
        <v>100</v>
      </c>
      <c r="I862" s="84">
        <v>100</v>
      </c>
      <c r="J862" s="84"/>
      <c r="K862" s="84" t="s">
        <v>402</v>
      </c>
      <c r="L862" s="31" t="s">
        <v>3535</v>
      </c>
      <c r="M862" s="31"/>
      <c r="N862" s="166">
        <v>1</v>
      </c>
      <c r="O862" s="166">
        <v>603</v>
      </c>
      <c r="P862" s="166">
        <v>2594</v>
      </c>
      <c r="Q862" s="166">
        <v>326</v>
      </c>
      <c r="R862" s="166">
        <v>1358</v>
      </c>
      <c r="S862" s="166"/>
      <c r="T862" s="166"/>
      <c r="U862" s="31" t="s">
        <v>3140</v>
      </c>
      <c r="V862" s="31" t="s">
        <v>3536</v>
      </c>
      <c r="W862" s="209" t="s">
        <v>3537</v>
      </c>
      <c r="X862" s="10"/>
    </row>
    <row r="863" s="5" customFormat="1" ht="57" spans="1:24">
      <c r="A863" s="24">
        <f>SUBTOTAL(103,$B$8:B863)+0</f>
        <v>856</v>
      </c>
      <c r="B863" s="31" t="s">
        <v>3064</v>
      </c>
      <c r="C863" s="31" t="s">
        <v>3149</v>
      </c>
      <c r="D863" s="81" t="s">
        <v>3538</v>
      </c>
      <c r="E863" s="26" t="s">
        <v>50</v>
      </c>
      <c r="F863" s="31" t="s">
        <v>333</v>
      </c>
      <c r="G863" s="31" t="s">
        <v>36</v>
      </c>
      <c r="H863" s="34">
        <v>30</v>
      </c>
      <c r="I863" s="34">
        <v>30</v>
      </c>
      <c r="J863" s="34"/>
      <c r="K863" s="34" t="s">
        <v>37</v>
      </c>
      <c r="L863" s="31" t="s">
        <v>3539</v>
      </c>
      <c r="M863" s="56">
        <v>1</v>
      </c>
      <c r="N863" s="166"/>
      <c r="O863" s="166">
        <v>240</v>
      </c>
      <c r="P863" s="166">
        <v>948</v>
      </c>
      <c r="Q863" s="166">
        <v>45</v>
      </c>
      <c r="R863" s="166">
        <v>166</v>
      </c>
      <c r="S863" s="166"/>
      <c r="T863" s="166"/>
      <c r="U863" s="31" t="s">
        <v>3152</v>
      </c>
      <c r="V863" s="31" t="s">
        <v>3540</v>
      </c>
      <c r="W863" s="75" t="s">
        <v>3541</v>
      </c>
      <c r="X863" s="10"/>
    </row>
    <row r="864" s="5" customFormat="1" ht="71.25" spans="1:24">
      <c r="A864" s="24">
        <f>SUBTOTAL(103,$B$8:B864)+0</f>
        <v>857</v>
      </c>
      <c r="B864" s="31" t="s">
        <v>3064</v>
      </c>
      <c r="C864" s="31" t="s">
        <v>3155</v>
      </c>
      <c r="D864" s="158" t="s">
        <v>3542</v>
      </c>
      <c r="E864" s="26" t="s">
        <v>34</v>
      </c>
      <c r="F864" s="26" t="s">
        <v>131</v>
      </c>
      <c r="G864" s="31" t="s">
        <v>36</v>
      </c>
      <c r="H864" s="84">
        <v>120</v>
      </c>
      <c r="I864" s="84">
        <v>120</v>
      </c>
      <c r="J864" s="84"/>
      <c r="K864" s="84" t="s">
        <v>402</v>
      </c>
      <c r="L864" s="56" t="s">
        <v>3543</v>
      </c>
      <c r="M864" s="56"/>
      <c r="N864" s="166">
        <v>1</v>
      </c>
      <c r="O864" s="166">
        <v>589</v>
      </c>
      <c r="P864" s="166">
        <v>2533</v>
      </c>
      <c r="Q864" s="166">
        <v>292</v>
      </c>
      <c r="R864" s="166">
        <v>1267</v>
      </c>
      <c r="S864" s="166"/>
      <c r="T864" s="166"/>
      <c r="U864" s="31" t="s">
        <v>3158</v>
      </c>
      <c r="V864" s="31" t="s">
        <v>3544</v>
      </c>
      <c r="W864" s="75" t="s">
        <v>3545</v>
      </c>
      <c r="X864" s="10"/>
    </row>
    <row r="865" s="5" customFormat="1" ht="57" spans="1:24">
      <c r="A865" s="24">
        <f>SUBTOTAL(103,$B$8:B865)+0</f>
        <v>858</v>
      </c>
      <c r="B865" s="31" t="s">
        <v>3064</v>
      </c>
      <c r="C865" s="31" t="s">
        <v>3166</v>
      </c>
      <c r="D865" s="81" t="s">
        <v>3546</v>
      </c>
      <c r="E865" s="26" t="s">
        <v>50</v>
      </c>
      <c r="F865" s="26" t="s">
        <v>333</v>
      </c>
      <c r="G865" s="31" t="s">
        <v>36</v>
      </c>
      <c r="H865" s="84">
        <v>5</v>
      </c>
      <c r="I865" s="84">
        <v>5</v>
      </c>
      <c r="J865" s="84"/>
      <c r="K865" s="84" t="s">
        <v>37</v>
      </c>
      <c r="L865" s="31" t="s">
        <v>3547</v>
      </c>
      <c r="M865" s="31"/>
      <c r="N865" s="166">
        <v>1</v>
      </c>
      <c r="O865" s="166">
        <v>1402</v>
      </c>
      <c r="P865" s="166">
        <v>4963</v>
      </c>
      <c r="Q865" s="166">
        <v>275</v>
      </c>
      <c r="R865" s="166">
        <v>1125</v>
      </c>
      <c r="S865" s="166"/>
      <c r="T865" s="166"/>
      <c r="U865" s="31" t="s">
        <v>3169</v>
      </c>
      <c r="V865" s="31" t="s">
        <v>3548</v>
      </c>
      <c r="W865" s="75" t="s">
        <v>3549</v>
      </c>
      <c r="X865" s="10"/>
    </row>
    <row r="866" s="5" customFormat="1" ht="57" spans="1:24">
      <c r="A866" s="24">
        <f>SUBTOTAL(103,$B$8:B866)+0</f>
        <v>859</v>
      </c>
      <c r="B866" s="31" t="s">
        <v>3064</v>
      </c>
      <c r="C866" s="31" t="s">
        <v>3171</v>
      </c>
      <c r="D866" s="81" t="s">
        <v>3550</v>
      </c>
      <c r="E866" s="26" t="s">
        <v>50</v>
      </c>
      <c r="F866" s="26" t="s">
        <v>333</v>
      </c>
      <c r="G866" s="31" t="s">
        <v>36</v>
      </c>
      <c r="H866" s="34">
        <v>10</v>
      </c>
      <c r="I866" s="34">
        <v>10</v>
      </c>
      <c r="J866" s="34"/>
      <c r="K866" s="34" t="s">
        <v>402</v>
      </c>
      <c r="L866" s="31" t="s">
        <v>3551</v>
      </c>
      <c r="M866" s="31"/>
      <c r="N866" s="31">
        <v>1</v>
      </c>
      <c r="O866" s="31">
        <v>323</v>
      </c>
      <c r="P866" s="31">
        <v>1503</v>
      </c>
      <c r="Q866" s="31">
        <v>95</v>
      </c>
      <c r="R866" s="31">
        <v>393</v>
      </c>
      <c r="S866" s="31"/>
      <c r="T866" s="31"/>
      <c r="U866" s="31" t="s">
        <v>3174</v>
      </c>
      <c r="V866" s="92" t="s">
        <v>3552</v>
      </c>
      <c r="W866" s="75" t="s">
        <v>3553</v>
      </c>
      <c r="X866" s="10"/>
    </row>
    <row r="867" s="5" customFormat="1" ht="57" spans="1:24">
      <c r="A867" s="24">
        <f>SUBTOTAL(103,$B$8:B867)+0</f>
        <v>860</v>
      </c>
      <c r="B867" s="31" t="s">
        <v>3064</v>
      </c>
      <c r="C867" s="31" t="s">
        <v>3071</v>
      </c>
      <c r="D867" s="81" t="s">
        <v>3554</v>
      </c>
      <c r="E867" s="91" t="s">
        <v>50</v>
      </c>
      <c r="F867" s="26" t="s">
        <v>333</v>
      </c>
      <c r="G867" s="31" t="s">
        <v>36</v>
      </c>
      <c r="H867" s="84">
        <v>30</v>
      </c>
      <c r="I867" s="84">
        <v>30</v>
      </c>
      <c r="J867" s="84"/>
      <c r="K867" s="84" t="s">
        <v>402</v>
      </c>
      <c r="L867" s="31" t="s">
        <v>3555</v>
      </c>
      <c r="M867" s="91"/>
      <c r="N867" s="92">
        <v>1</v>
      </c>
      <c r="O867" s="91">
        <v>735</v>
      </c>
      <c r="P867" s="166">
        <v>2858</v>
      </c>
      <c r="Q867" s="166">
        <v>282</v>
      </c>
      <c r="R867" s="166">
        <v>1176</v>
      </c>
      <c r="S867" s="166"/>
      <c r="T867" s="166"/>
      <c r="U867" s="31" t="s">
        <v>3556</v>
      </c>
      <c r="V867" s="126" t="s">
        <v>3557</v>
      </c>
      <c r="W867" s="75" t="s">
        <v>3558</v>
      </c>
      <c r="X867" s="10"/>
    </row>
    <row r="868" s="5" customFormat="1" ht="28.5" spans="1:24">
      <c r="A868" s="24">
        <f>SUBTOTAL(103,$B$8:B868)+0</f>
        <v>861</v>
      </c>
      <c r="B868" s="31" t="s">
        <v>3064</v>
      </c>
      <c r="C868" s="31" t="s">
        <v>3065</v>
      </c>
      <c r="D868" s="82" t="s">
        <v>3559</v>
      </c>
      <c r="E868" s="91" t="s">
        <v>34</v>
      </c>
      <c r="F868" s="26" t="s">
        <v>35</v>
      </c>
      <c r="G868" s="24" t="s">
        <v>36</v>
      </c>
      <c r="H868" s="84">
        <v>150</v>
      </c>
      <c r="I868" s="84">
        <v>150</v>
      </c>
      <c r="J868" s="84"/>
      <c r="K868" s="84" t="s">
        <v>402</v>
      </c>
      <c r="L868" s="31" t="s">
        <v>3560</v>
      </c>
      <c r="M868" s="91"/>
      <c r="N868" s="92"/>
      <c r="O868" s="91"/>
      <c r="P868" s="166"/>
      <c r="Q868" s="166"/>
      <c r="R868" s="166"/>
      <c r="S868" s="166"/>
      <c r="T868" s="166"/>
      <c r="U868" s="31"/>
      <c r="V868" s="126"/>
      <c r="W868" s="75"/>
      <c r="X868" s="10"/>
    </row>
    <row r="869" s="5" customFormat="1" spans="1:24">
      <c r="A869" s="24">
        <f>SUBTOTAL(103,$B$8:B869)+0</f>
        <v>862</v>
      </c>
      <c r="B869" s="31" t="s">
        <v>3064</v>
      </c>
      <c r="C869" s="31" t="s">
        <v>3119</v>
      </c>
      <c r="D869" s="82" t="s">
        <v>3561</v>
      </c>
      <c r="E869" s="91" t="s">
        <v>34</v>
      </c>
      <c r="F869" s="26" t="s">
        <v>35</v>
      </c>
      <c r="G869" s="24" t="s">
        <v>36</v>
      </c>
      <c r="H869" s="84">
        <v>100</v>
      </c>
      <c r="I869" s="84">
        <v>100</v>
      </c>
      <c r="J869" s="84"/>
      <c r="K869" s="84" t="s">
        <v>402</v>
      </c>
      <c r="L869" s="31" t="s">
        <v>3562</v>
      </c>
      <c r="M869" s="91"/>
      <c r="N869" s="92"/>
      <c r="O869" s="91"/>
      <c r="P869" s="166"/>
      <c r="Q869" s="166"/>
      <c r="R869" s="166"/>
      <c r="S869" s="166"/>
      <c r="T869" s="166"/>
      <c r="U869" s="31"/>
      <c r="V869" s="126"/>
      <c r="W869" s="75"/>
      <c r="X869" s="10"/>
    </row>
    <row r="870" s="5" customFormat="1" ht="28.5" spans="1:24">
      <c r="A870" s="24">
        <f>SUBTOTAL(103,$B$8:B870)+0</f>
        <v>863</v>
      </c>
      <c r="B870" s="31" t="s">
        <v>3064</v>
      </c>
      <c r="C870" s="31" t="s">
        <v>3166</v>
      </c>
      <c r="D870" s="82" t="s">
        <v>3563</v>
      </c>
      <c r="E870" s="91" t="s">
        <v>34</v>
      </c>
      <c r="F870" s="26" t="s">
        <v>35</v>
      </c>
      <c r="G870" s="24" t="s">
        <v>36</v>
      </c>
      <c r="H870" s="84">
        <v>320</v>
      </c>
      <c r="I870" s="84">
        <v>320</v>
      </c>
      <c r="J870" s="84"/>
      <c r="K870" s="84" t="s">
        <v>402</v>
      </c>
      <c r="L870" s="31" t="s">
        <v>3564</v>
      </c>
      <c r="M870" s="91"/>
      <c r="N870" s="92"/>
      <c r="O870" s="91"/>
      <c r="P870" s="166"/>
      <c r="Q870" s="166"/>
      <c r="R870" s="166"/>
      <c r="S870" s="166"/>
      <c r="T870" s="166"/>
      <c r="U870" s="31"/>
      <c r="V870" s="126"/>
      <c r="W870" s="75"/>
      <c r="X870" s="10"/>
    </row>
    <row r="871" s="5" customFormat="1" ht="28.5" spans="1:24">
      <c r="A871" s="24">
        <f>SUBTOTAL(103,$B$8:B871)+0</f>
        <v>864</v>
      </c>
      <c r="B871" s="31" t="s">
        <v>3064</v>
      </c>
      <c r="C871" s="31" t="s">
        <v>3065</v>
      </c>
      <c r="D871" s="82" t="s">
        <v>3565</v>
      </c>
      <c r="E871" s="91" t="s">
        <v>34</v>
      </c>
      <c r="F871" s="26" t="s">
        <v>35</v>
      </c>
      <c r="G871" s="24" t="s">
        <v>36</v>
      </c>
      <c r="H871" s="84">
        <v>80</v>
      </c>
      <c r="I871" s="84">
        <v>80</v>
      </c>
      <c r="J871" s="84"/>
      <c r="K871" s="84" t="s">
        <v>402</v>
      </c>
      <c r="L871" s="31" t="s">
        <v>3566</v>
      </c>
      <c r="M871" s="91"/>
      <c r="N871" s="92"/>
      <c r="O871" s="91"/>
      <c r="P871" s="166"/>
      <c r="Q871" s="166"/>
      <c r="R871" s="166"/>
      <c r="S871" s="166"/>
      <c r="T871" s="166"/>
      <c r="U871" s="31"/>
      <c r="V871" s="126"/>
      <c r="W871" s="75"/>
      <c r="X871" s="10"/>
    </row>
    <row r="872" s="5" customFormat="1" ht="28.5" spans="1:24">
      <c r="A872" s="24">
        <f>SUBTOTAL(103,$B$8:B872)+0</f>
        <v>865</v>
      </c>
      <c r="B872" s="31" t="s">
        <v>3064</v>
      </c>
      <c r="C872" s="31" t="s">
        <v>3065</v>
      </c>
      <c r="D872" s="82" t="s">
        <v>3567</v>
      </c>
      <c r="E872" s="91" t="s">
        <v>34</v>
      </c>
      <c r="F872" s="26" t="s">
        <v>35</v>
      </c>
      <c r="G872" s="24" t="s">
        <v>36</v>
      </c>
      <c r="H872" s="84">
        <v>20</v>
      </c>
      <c r="I872" s="84">
        <v>20</v>
      </c>
      <c r="J872" s="84"/>
      <c r="K872" s="84" t="s">
        <v>402</v>
      </c>
      <c r="L872" s="31" t="s">
        <v>3568</v>
      </c>
      <c r="M872" s="91"/>
      <c r="N872" s="92"/>
      <c r="O872" s="91"/>
      <c r="P872" s="166"/>
      <c r="Q872" s="166"/>
      <c r="R872" s="166"/>
      <c r="S872" s="166"/>
      <c r="T872" s="166"/>
      <c r="U872" s="31"/>
      <c r="V872" s="126"/>
      <c r="W872" s="75"/>
      <c r="X872" s="10"/>
    </row>
    <row r="873" s="5" customFormat="1" ht="28.5" spans="1:24">
      <c r="A873" s="24">
        <f>SUBTOTAL(103,$B$8:B873)+0</f>
        <v>866</v>
      </c>
      <c r="B873" s="31" t="s">
        <v>3064</v>
      </c>
      <c r="C873" s="31" t="s">
        <v>3065</v>
      </c>
      <c r="D873" s="82" t="s">
        <v>3569</v>
      </c>
      <c r="E873" s="91" t="s">
        <v>34</v>
      </c>
      <c r="F873" s="26" t="s">
        <v>35</v>
      </c>
      <c r="G873" s="24" t="s">
        <v>36</v>
      </c>
      <c r="H873" s="84">
        <v>60</v>
      </c>
      <c r="I873" s="84">
        <v>60</v>
      </c>
      <c r="J873" s="84"/>
      <c r="K873" s="84" t="s">
        <v>402</v>
      </c>
      <c r="L873" s="31" t="s">
        <v>3570</v>
      </c>
      <c r="M873" s="91"/>
      <c r="N873" s="92"/>
      <c r="O873" s="91"/>
      <c r="P873" s="166"/>
      <c r="Q873" s="166"/>
      <c r="R873" s="166"/>
      <c r="S873" s="166"/>
      <c r="T873" s="166"/>
      <c r="U873" s="31"/>
      <c r="V873" s="126"/>
      <c r="W873" s="75"/>
      <c r="X873" s="10"/>
    </row>
    <row r="874" s="5" customFormat="1" ht="28.5" spans="1:24">
      <c r="A874" s="24">
        <f>SUBTOTAL(103,$B$8:B874)+0</f>
        <v>867</v>
      </c>
      <c r="B874" s="31" t="s">
        <v>3064</v>
      </c>
      <c r="C874" s="31" t="s">
        <v>3065</v>
      </c>
      <c r="D874" s="82" t="s">
        <v>3571</v>
      </c>
      <c r="E874" s="91" t="s">
        <v>34</v>
      </c>
      <c r="F874" s="26" t="s">
        <v>35</v>
      </c>
      <c r="G874" s="24" t="s">
        <v>36</v>
      </c>
      <c r="H874" s="84">
        <v>50</v>
      </c>
      <c r="I874" s="84">
        <v>50</v>
      </c>
      <c r="J874" s="84"/>
      <c r="K874" s="84" t="s">
        <v>402</v>
      </c>
      <c r="L874" s="31" t="s">
        <v>3572</v>
      </c>
      <c r="M874" s="91"/>
      <c r="N874" s="92"/>
      <c r="O874" s="91"/>
      <c r="P874" s="166"/>
      <c r="Q874" s="166"/>
      <c r="R874" s="166"/>
      <c r="S874" s="166"/>
      <c r="T874" s="166"/>
      <c r="U874" s="31"/>
      <c r="V874" s="126"/>
      <c r="W874" s="75"/>
      <c r="X874" s="10"/>
    </row>
    <row r="875" s="5" customFormat="1" ht="28.5" spans="1:24">
      <c r="A875" s="24">
        <f>SUBTOTAL(103,$B$8:B875)+0</f>
        <v>868</v>
      </c>
      <c r="B875" s="31" t="s">
        <v>3064</v>
      </c>
      <c r="C875" s="31" t="s">
        <v>3077</v>
      </c>
      <c r="D875" s="82" t="s">
        <v>3573</v>
      </c>
      <c r="E875" s="91" t="s">
        <v>34</v>
      </c>
      <c r="F875" s="26" t="s">
        <v>35</v>
      </c>
      <c r="G875" s="24" t="s">
        <v>36</v>
      </c>
      <c r="H875" s="84">
        <v>320</v>
      </c>
      <c r="I875" s="84">
        <v>320</v>
      </c>
      <c r="J875" s="84"/>
      <c r="K875" s="84" t="s">
        <v>402</v>
      </c>
      <c r="L875" s="31" t="s">
        <v>3574</v>
      </c>
      <c r="M875" s="91"/>
      <c r="N875" s="92"/>
      <c r="O875" s="91"/>
      <c r="P875" s="166"/>
      <c r="Q875" s="166"/>
      <c r="R875" s="166"/>
      <c r="S875" s="166"/>
      <c r="T875" s="166"/>
      <c r="U875" s="31"/>
      <c r="V875" s="126"/>
      <c r="W875" s="75"/>
      <c r="X875" s="10"/>
    </row>
    <row r="876" s="5" customFormat="1" ht="57" spans="1:24">
      <c r="A876" s="24">
        <f>SUBTOTAL(103,$B$8:B876)+0</f>
        <v>869</v>
      </c>
      <c r="B876" s="31" t="s">
        <v>3064</v>
      </c>
      <c r="C876" s="31" t="s">
        <v>3077</v>
      </c>
      <c r="D876" s="82" t="s">
        <v>3575</v>
      </c>
      <c r="E876" s="91" t="s">
        <v>34</v>
      </c>
      <c r="F876" s="26" t="s">
        <v>35</v>
      </c>
      <c r="G876" s="24" t="s">
        <v>36</v>
      </c>
      <c r="H876" s="84">
        <v>150</v>
      </c>
      <c r="I876" s="84">
        <v>150</v>
      </c>
      <c r="J876" s="84"/>
      <c r="K876" s="84" t="s">
        <v>402</v>
      </c>
      <c r="L876" s="31" t="s">
        <v>3576</v>
      </c>
      <c r="M876" s="91"/>
      <c r="N876" s="92"/>
      <c r="O876" s="91"/>
      <c r="P876" s="166"/>
      <c r="Q876" s="166"/>
      <c r="R876" s="166"/>
      <c r="S876" s="166"/>
      <c r="T876" s="166"/>
      <c r="U876" s="31"/>
      <c r="V876" s="126"/>
      <c r="W876" s="75"/>
      <c r="X876" s="10"/>
    </row>
    <row r="877" s="5" customFormat="1" ht="28.5" spans="1:24">
      <c r="A877" s="24">
        <f>SUBTOTAL(103,$B$8:B877)+0</f>
        <v>870</v>
      </c>
      <c r="B877" s="31" t="s">
        <v>3064</v>
      </c>
      <c r="C877" s="31" t="s">
        <v>3071</v>
      </c>
      <c r="D877" s="82" t="s">
        <v>3577</v>
      </c>
      <c r="E877" s="91" t="s">
        <v>34</v>
      </c>
      <c r="F877" s="26" t="s">
        <v>35</v>
      </c>
      <c r="G877" s="24" t="s">
        <v>36</v>
      </c>
      <c r="H877" s="84">
        <v>320</v>
      </c>
      <c r="I877" s="84">
        <v>320</v>
      </c>
      <c r="J877" s="84"/>
      <c r="K877" s="84" t="s">
        <v>402</v>
      </c>
      <c r="L877" s="31" t="s">
        <v>3578</v>
      </c>
      <c r="M877" s="91"/>
      <c r="N877" s="92"/>
      <c r="O877" s="91"/>
      <c r="P877" s="166"/>
      <c r="Q877" s="166"/>
      <c r="R877" s="166"/>
      <c r="S877" s="166"/>
      <c r="T877" s="166"/>
      <c r="U877" s="31"/>
      <c r="V877" s="126"/>
      <c r="W877" s="75"/>
      <c r="X877" s="10"/>
    </row>
    <row r="878" s="5" customFormat="1" ht="28.5" spans="1:24">
      <c r="A878" s="24">
        <f>SUBTOTAL(103,$B$8:B878)+0</f>
        <v>871</v>
      </c>
      <c r="B878" s="31" t="s">
        <v>3064</v>
      </c>
      <c r="C878" s="31" t="s">
        <v>3071</v>
      </c>
      <c r="D878" s="82" t="s">
        <v>3579</v>
      </c>
      <c r="E878" s="91" t="s">
        <v>34</v>
      </c>
      <c r="F878" s="26" t="s">
        <v>35</v>
      </c>
      <c r="G878" s="24" t="s">
        <v>36</v>
      </c>
      <c r="H878" s="84">
        <v>320</v>
      </c>
      <c r="I878" s="84">
        <v>320</v>
      </c>
      <c r="J878" s="84"/>
      <c r="K878" s="84" t="s">
        <v>402</v>
      </c>
      <c r="L878" s="31" t="s">
        <v>3580</v>
      </c>
      <c r="M878" s="91"/>
      <c r="N878" s="92"/>
      <c r="O878" s="91"/>
      <c r="P878" s="166"/>
      <c r="Q878" s="166"/>
      <c r="R878" s="166"/>
      <c r="S878" s="166"/>
      <c r="T878" s="166"/>
      <c r="U878" s="31"/>
      <c r="V878" s="126"/>
      <c r="W878" s="75"/>
      <c r="X878" s="10"/>
    </row>
    <row r="879" s="5" customFormat="1" ht="28.5" spans="1:24">
      <c r="A879" s="24">
        <f>SUBTOTAL(103,$B$8:B879)+0</f>
        <v>872</v>
      </c>
      <c r="B879" s="31" t="s">
        <v>3064</v>
      </c>
      <c r="C879" s="31" t="s">
        <v>3083</v>
      </c>
      <c r="D879" s="82" t="s">
        <v>3581</v>
      </c>
      <c r="E879" s="91" t="s">
        <v>34</v>
      </c>
      <c r="F879" s="26" t="s">
        <v>35</v>
      </c>
      <c r="G879" s="24" t="s">
        <v>36</v>
      </c>
      <c r="H879" s="84">
        <v>210</v>
      </c>
      <c r="I879" s="84">
        <v>210</v>
      </c>
      <c r="J879" s="84"/>
      <c r="K879" s="84" t="s">
        <v>402</v>
      </c>
      <c r="L879" s="31" t="s">
        <v>3582</v>
      </c>
      <c r="M879" s="91"/>
      <c r="N879" s="92"/>
      <c r="O879" s="91"/>
      <c r="P879" s="166"/>
      <c r="Q879" s="166"/>
      <c r="R879" s="166"/>
      <c r="S879" s="166"/>
      <c r="T879" s="166"/>
      <c r="U879" s="31"/>
      <c r="V879" s="126"/>
      <c r="W879" s="75"/>
      <c r="X879" s="10"/>
    </row>
    <row r="880" s="5" customFormat="1" ht="28.5" spans="1:24">
      <c r="A880" s="24">
        <f>SUBTOTAL(103,$B$8:B880)+0</f>
        <v>873</v>
      </c>
      <c r="B880" s="31" t="s">
        <v>3064</v>
      </c>
      <c r="C880" s="31" t="s">
        <v>3119</v>
      </c>
      <c r="D880" s="82" t="s">
        <v>3583</v>
      </c>
      <c r="E880" s="91" t="s">
        <v>34</v>
      </c>
      <c r="F880" s="26" t="s">
        <v>35</v>
      </c>
      <c r="G880" s="24" t="s">
        <v>36</v>
      </c>
      <c r="H880" s="84">
        <v>80</v>
      </c>
      <c r="I880" s="84">
        <v>80</v>
      </c>
      <c r="J880" s="84"/>
      <c r="K880" s="84" t="s">
        <v>402</v>
      </c>
      <c r="L880" s="31" t="s">
        <v>3584</v>
      </c>
      <c r="M880" s="91"/>
      <c r="N880" s="92"/>
      <c r="O880" s="91"/>
      <c r="P880" s="166"/>
      <c r="Q880" s="166"/>
      <c r="R880" s="166"/>
      <c r="S880" s="166"/>
      <c r="T880" s="166"/>
      <c r="U880" s="31"/>
      <c r="V880" s="126"/>
      <c r="W880" s="75"/>
      <c r="X880" s="10"/>
    </row>
    <row r="881" s="5" customFormat="1" ht="28.5" spans="1:24">
      <c r="A881" s="24">
        <f>SUBTOTAL(103,$B$8:B881)+0</f>
        <v>874</v>
      </c>
      <c r="B881" s="31" t="s">
        <v>3064</v>
      </c>
      <c r="C881" s="31" t="s">
        <v>3119</v>
      </c>
      <c r="D881" s="82" t="s">
        <v>3585</v>
      </c>
      <c r="E881" s="91" t="s">
        <v>34</v>
      </c>
      <c r="F881" s="26" t="s">
        <v>35</v>
      </c>
      <c r="G881" s="24" t="s">
        <v>36</v>
      </c>
      <c r="H881" s="84">
        <v>40</v>
      </c>
      <c r="I881" s="84">
        <v>40</v>
      </c>
      <c r="J881" s="84"/>
      <c r="K881" s="84" t="s">
        <v>402</v>
      </c>
      <c r="L881" s="31" t="s">
        <v>3586</v>
      </c>
      <c r="M881" s="91"/>
      <c r="N881" s="92"/>
      <c r="O881" s="91"/>
      <c r="P881" s="166"/>
      <c r="Q881" s="166"/>
      <c r="R881" s="166"/>
      <c r="S881" s="166"/>
      <c r="T881" s="166"/>
      <c r="U881" s="31"/>
      <c r="V881" s="126"/>
      <c r="W881" s="75"/>
      <c r="X881" s="10"/>
    </row>
    <row r="882" s="5" customFormat="1" ht="28.5" spans="1:24">
      <c r="A882" s="24">
        <f>SUBTOTAL(103,$B$8:B882)+0</f>
        <v>875</v>
      </c>
      <c r="B882" s="31" t="s">
        <v>3064</v>
      </c>
      <c r="C882" s="31" t="s">
        <v>3119</v>
      </c>
      <c r="D882" s="82" t="s">
        <v>3587</v>
      </c>
      <c r="E882" s="91" t="s">
        <v>34</v>
      </c>
      <c r="F882" s="26" t="s">
        <v>35</v>
      </c>
      <c r="G882" s="24" t="s">
        <v>36</v>
      </c>
      <c r="H882" s="84">
        <v>80</v>
      </c>
      <c r="I882" s="84">
        <v>80</v>
      </c>
      <c r="J882" s="84"/>
      <c r="K882" s="84" t="s">
        <v>402</v>
      </c>
      <c r="L882" s="31" t="s">
        <v>3566</v>
      </c>
      <c r="M882" s="91"/>
      <c r="N882" s="92"/>
      <c r="O882" s="91"/>
      <c r="P882" s="166"/>
      <c r="Q882" s="166"/>
      <c r="R882" s="166"/>
      <c r="S882" s="166"/>
      <c r="T882" s="166"/>
      <c r="U882" s="31"/>
      <c r="V882" s="126"/>
      <c r="W882" s="75"/>
      <c r="X882" s="10"/>
    </row>
    <row r="883" s="5" customFormat="1" ht="42.75" spans="1:24">
      <c r="A883" s="24">
        <f>SUBTOTAL(103,$B$8:B883)+0</f>
        <v>876</v>
      </c>
      <c r="B883" s="31" t="s">
        <v>3064</v>
      </c>
      <c r="C883" s="31" t="s">
        <v>3143</v>
      </c>
      <c r="D883" s="82" t="s">
        <v>3588</v>
      </c>
      <c r="E883" s="91" t="s">
        <v>50</v>
      </c>
      <c r="F883" s="26" t="s">
        <v>310</v>
      </c>
      <c r="G883" s="24" t="s">
        <v>36</v>
      </c>
      <c r="H883" s="84">
        <v>25</v>
      </c>
      <c r="I883" s="84">
        <v>25</v>
      </c>
      <c r="J883" s="84"/>
      <c r="K883" s="84" t="s">
        <v>402</v>
      </c>
      <c r="L883" s="31" t="s">
        <v>3589</v>
      </c>
      <c r="M883" s="91"/>
      <c r="N883" s="92"/>
      <c r="O883" s="91"/>
      <c r="P883" s="166"/>
      <c r="Q883" s="166"/>
      <c r="R883" s="166"/>
      <c r="S883" s="166"/>
      <c r="T883" s="166"/>
      <c r="U883" s="31"/>
      <c r="V883" s="126"/>
      <c r="W883" s="75"/>
      <c r="X883" s="10"/>
    </row>
    <row r="884" s="5" customFormat="1" ht="42.75" spans="1:24">
      <c r="A884" s="24">
        <f>SUBTOTAL(103,$B$8:B884)+0</f>
        <v>877</v>
      </c>
      <c r="B884" s="31" t="s">
        <v>3064</v>
      </c>
      <c r="C884" s="31" t="s">
        <v>3143</v>
      </c>
      <c r="D884" s="82" t="s">
        <v>3590</v>
      </c>
      <c r="E884" s="91" t="s">
        <v>50</v>
      </c>
      <c r="F884" s="26" t="s">
        <v>310</v>
      </c>
      <c r="G884" s="24" t="s">
        <v>36</v>
      </c>
      <c r="H884" s="84">
        <v>15</v>
      </c>
      <c r="I884" s="84">
        <v>15</v>
      </c>
      <c r="J884" s="84"/>
      <c r="K884" s="84" t="s">
        <v>402</v>
      </c>
      <c r="L884" s="31" t="s">
        <v>3591</v>
      </c>
      <c r="M884" s="91"/>
      <c r="N884" s="92"/>
      <c r="O884" s="91"/>
      <c r="P884" s="166"/>
      <c r="Q884" s="166"/>
      <c r="R884" s="166"/>
      <c r="S884" s="166"/>
      <c r="T884" s="166"/>
      <c r="U884" s="31"/>
      <c r="V884" s="126"/>
      <c r="W884" s="75"/>
      <c r="X884" s="10"/>
    </row>
    <row r="885" s="5" customFormat="1" ht="42.75" spans="1:24">
      <c r="A885" s="24">
        <f>SUBTOTAL(103,$B$8:B885)+0</f>
        <v>878</v>
      </c>
      <c r="B885" s="31" t="s">
        <v>3064</v>
      </c>
      <c r="C885" s="31" t="s">
        <v>3166</v>
      </c>
      <c r="D885" s="82" t="s">
        <v>3592</v>
      </c>
      <c r="E885" s="91" t="s">
        <v>50</v>
      </c>
      <c r="F885" s="26" t="s">
        <v>310</v>
      </c>
      <c r="G885" s="24" t="s">
        <v>36</v>
      </c>
      <c r="H885" s="84">
        <v>10</v>
      </c>
      <c r="I885" s="84">
        <v>10</v>
      </c>
      <c r="J885" s="84"/>
      <c r="K885" s="84" t="s">
        <v>402</v>
      </c>
      <c r="L885" s="31" t="s">
        <v>3593</v>
      </c>
      <c r="M885" s="91"/>
      <c r="N885" s="92"/>
      <c r="O885" s="91"/>
      <c r="P885" s="166"/>
      <c r="Q885" s="166"/>
      <c r="R885" s="166"/>
      <c r="S885" s="166"/>
      <c r="T885" s="166"/>
      <c r="U885" s="31"/>
      <c r="V885" s="126"/>
      <c r="W885" s="75"/>
      <c r="X885" s="10"/>
    </row>
    <row r="886" s="5" customFormat="1" ht="42.75" spans="1:24">
      <c r="A886" s="24">
        <f>SUBTOTAL(103,$B$8:B886)+0</f>
        <v>879</v>
      </c>
      <c r="B886" s="31" t="s">
        <v>3064</v>
      </c>
      <c r="C886" s="31" t="s">
        <v>3119</v>
      </c>
      <c r="D886" s="82" t="s">
        <v>3594</v>
      </c>
      <c r="E886" s="91" t="s">
        <v>282</v>
      </c>
      <c r="F886" s="26" t="s">
        <v>282</v>
      </c>
      <c r="G886" s="24" t="s">
        <v>36</v>
      </c>
      <c r="H886" s="84">
        <v>85</v>
      </c>
      <c r="I886" s="84">
        <v>85</v>
      </c>
      <c r="J886" s="84"/>
      <c r="K886" s="84" t="s">
        <v>402</v>
      </c>
      <c r="L886" s="31" t="s">
        <v>3595</v>
      </c>
      <c r="M886" s="91"/>
      <c r="N886" s="92"/>
      <c r="O886" s="91"/>
      <c r="P886" s="166"/>
      <c r="Q886" s="166"/>
      <c r="R886" s="166"/>
      <c r="S886" s="166"/>
      <c r="T886" s="166"/>
      <c r="U886" s="31"/>
      <c r="V886" s="126"/>
      <c r="W886" s="75"/>
      <c r="X886" s="10"/>
    </row>
    <row r="887" ht="99.75" spans="1:24">
      <c r="A887" s="24">
        <f>SUBTOTAL(103,$B$8:B887)+0</f>
        <v>880</v>
      </c>
      <c r="B887" s="31" t="s">
        <v>3596</v>
      </c>
      <c r="C887" s="56" t="s">
        <v>3597</v>
      </c>
      <c r="D887" s="158" t="s">
        <v>3598</v>
      </c>
      <c r="E887" s="26" t="s">
        <v>34</v>
      </c>
      <c r="F887" s="26" t="s">
        <v>35</v>
      </c>
      <c r="G887" s="31" t="s">
        <v>36</v>
      </c>
      <c r="H887" s="84">
        <v>585</v>
      </c>
      <c r="I887" s="84">
        <v>585</v>
      </c>
      <c r="J887" s="84"/>
      <c r="K887" s="84" t="s">
        <v>402</v>
      </c>
      <c r="L887" s="56" t="s">
        <v>3599</v>
      </c>
      <c r="M887" s="166"/>
      <c r="N887" s="166"/>
      <c r="O887" s="166">
        <v>200</v>
      </c>
      <c r="P887" s="166">
        <v>600</v>
      </c>
      <c r="Q887" s="166">
        <v>80</v>
      </c>
      <c r="R887" s="166">
        <v>240</v>
      </c>
      <c r="S887" s="166"/>
      <c r="T887" s="166"/>
      <c r="U887" s="24" t="s">
        <v>3600</v>
      </c>
      <c r="V887" s="31" t="s">
        <v>3601</v>
      </c>
      <c r="W887" s="31" t="s">
        <v>3602</v>
      </c>
      <c r="X887" s="126" t="s">
        <v>3603</v>
      </c>
    </row>
    <row r="888" ht="114" spans="1:24">
      <c r="A888" s="24">
        <f>SUBTOTAL(103,$B$8:B888)+0</f>
        <v>881</v>
      </c>
      <c r="B888" s="24" t="s">
        <v>3596</v>
      </c>
      <c r="C888" s="24" t="s">
        <v>3596</v>
      </c>
      <c r="D888" s="39" t="s">
        <v>3604</v>
      </c>
      <c r="E888" s="41" t="s">
        <v>34</v>
      </c>
      <c r="F888" s="41" t="s">
        <v>1130</v>
      </c>
      <c r="G888" s="24" t="s">
        <v>222</v>
      </c>
      <c r="H888" s="28">
        <v>250</v>
      </c>
      <c r="I888" s="28">
        <v>250</v>
      </c>
      <c r="J888" s="28"/>
      <c r="K888" s="28" t="s">
        <v>37</v>
      </c>
      <c r="L888" s="216" t="s">
        <v>3605</v>
      </c>
      <c r="M888" s="31">
        <v>66</v>
      </c>
      <c r="N888" s="31">
        <v>96</v>
      </c>
      <c r="O888" s="31">
        <v>65000</v>
      </c>
      <c r="P888" s="31">
        <v>250000</v>
      </c>
      <c r="Q888" s="31">
        <v>16800</v>
      </c>
      <c r="R888" s="31">
        <v>60000</v>
      </c>
      <c r="S888" s="54"/>
      <c r="T888" s="54"/>
      <c r="U888" s="24" t="s">
        <v>3606</v>
      </c>
      <c r="V888" s="24" t="s">
        <v>3607</v>
      </c>
      <c r="W888" s="31" t="s">
        <v>3608</v>
      </c>
      <c r="X888" s="126" t="s">
        <v>3603</v>
      </c>
    </row>
    <row r="889" ht="99.75" spans="1:24">
      <c r="A889" s="24">
        <f>SUBTOTAL(103,$B$8:B889)+0</f>
        <v>882</v>
      </c>
      <c r="B889" s="24" t="s">
        <v>3596</v>
      </c>
      <c r="C889" s="24" t="s">
        <v>3596</v>
      </c>
      <c r="D889" s="81" t="s">
        <v>3609</v>
      </c>
      <c r="E889" s="31" t="s">
        <v>34</v>
      </c>
      <c r="F889" s="31" t="s">
        <v>35</v>
      </c>
      <c r="G889" s="31" t="s">
        <v>36</v>
      </c>
      <c r="H889" s="34">
        <v>3100</v>
      </c>
      <c r="I889" s="34">
        <v>3100</v>
      </c>
      <c r="J889" s="34"/>
      <c r="K889" s="34" t="s">
        <v>402</v>
      </c>
      <c r="L889" s="31" t="s">
        <v>3610</v>
      </c>
      <c r="M889" s="31">
        <v>64</v>
      </c>
      <c r="N889" s="31">
        <v>98</v>
      </c>
      <c r="O889" s="31">
        <v>12000</v>
      </c>
      <c r="P889" s="31">
        <v>36000</v>
      </c>
      <c r="Q889" s="31">
        <v>12000</v>
      </c>
      <c r="R889" s="31">
        <v>36000</v>
      </c>
      <c r="S889" s="31"/>
      <c r="T889" s="27"/>
      <c r="U889" s="24" t="s">
        <v>3600</v>
      </c>
      <c r="V889" s="56" t="s">
        <v>3611</v>
      </c>
      <c r="W889" s="24" t="s">
        <v>3612</v>
      </c>
      <c r="X889" s="56" t="s">
        <v>3603</v>
      </c>
    </row>
    <row r="890" ht="142.5" spans="1:24">
      <c r="A890" s="24">
        <f>SUBTOTAL(103,$B$8:B890)+0</f>
        <v>883</v>
      </c>
      <c r="B890" s="24" t="s">
        <v>3596</v>
      </c>
      <c r="C890" s="24" t="s">
        <v>3596</v>
      </c>
      <c r="D890" s="25" t="s">
        <v>3613</v>
      </c>
      <c r="E890" s="31" t="s">
        <v>34</v>
      </c>
      <c r="F890" s="31" t="s">
        <v>1130</v>
      </c>
      <c r="G890" s="24" t="s">
        <v>36</v>
      </c>
      <c r="H890" s="29">
        <v>14</v>
      </c>
      <c r="I890" s="29">
        <v>14</v>
      </c>
      <c r="J890" s="29"/>
      <c r="K890" s="29" t="s">
        <v>37</v>
      </c>
      <c r="L890" s="24" t="s">
        <v>3614</v>
      </c>
      <c r="M890" s="24"/>
      <c r="N890" s="24"/>
      <c r="O890" s="24"/>
      <c r="P890" s="24"/>
      <c r="Q890" s="24">
        <v>780</v>
      </c>
      <c r="R890" s="24">
        <v>3100</v>
      </c>
      <c r="S890" s="24"/>
      <c r="T890" s="24"/>
      <c r="U890" s="24" t="s">
        <v>3615</v>
      </c>
      <c r="V890" s="24" t="s">
        <v>3616</v>
      </c>
      <c r="W890" s="24" t="s">
        <v>3616</v>
      </c>
      <c r="X890" s="56" t="s">
        <v>3603</v>
      </c>
    </row>
    <row r="891" ht="142.5" spans="1:24">
      <c r="A891" s="24">
        <f>SUBTOTAL(103,$B$8:B891)+0</f>
        <v>884</v>
      </c>
      <c r="B891" s="24" t="s">
        <v>3596</v>
      </c>
      <c r="C891" s="24" t="s">
        <v>3596</v>
      </c>
      <c r="D891" s="25" t="s">
        <v>3617</v>
      </c>
      <c r="E891" s="24" t="s">
        <v>3618</v>
      </c>
      <c r="F891" s="24" t="s">
        <v>3619</v>
      </c>
      <c r="G891" s="24" t="s">
        <v>36</v>
      </c>
      <c r="H891" s="29">
        <v>1600</v>
      </c>
      <c r="I891" s="29">
        <v>1600</v>
      </c>
      <c r="J891" s="29"/>
      <c r="K891" s="29" t="s">
        <v>402</v>
      </c>
      <c r="L891" s="24" t="s">
        <v>3620</v>
      </c>
      <c r="M891" s="24">
        <v>72</v>
      </c>
      <c r="N891" s="24">
        <v>98</v>
      </c>
      <c r="O891" s="24">
        <v>14470</v>
      </c>
      <c r="P891" s="24">
        <v>14470</v>
      </c>
      <c r="Q891" s="24">
        <v>14470</v>
      </c>
      <c r="R891" s="24">
        <v>14470</v>
      </c>
      <c r="S891" s="24">
        <v>2170</v>
      </c>
      <c r="T891" s="24">
        <v>2170</v>
      </c>
      <c r="U891" s="24" t="s">
        <v>3621</v>
      </c>
      <c r="V891" s="15" t="s">
        <v>3622</v>
      </c>
      <c r="W891" s="24" t="s">
        <v>3623</v>
      </c>
      <c r="X891" s="56" t="s">
        <v>3603</v>
      </c>
    </row>
    <row r="892" ht="57" spans="1:24">
      <c r="A892" s="24">
        <f>SUBTOTAL(103,$B$8:B892)+0</f>
        <v>885</v>
      </c>
      <c r="B892" s="56" t="s">
        <v>3596</v>
      </c>
      <c r="C892" s="56" t="s">
        <v>3596</v>
      </c>
      <c r="D892" s="40" t="s">
        <v>3624</v>
      </c>
      <c r="E892" s="56" t="s">
        <v>34</v>
      </c>
      <c r="F892" s="56" t="s">
        <v>3625</v>
      </c>
      <c r="G892" s="56" t="s">
        <v>36</v>
      </c>
      <c r="H892" s="86">
        <v>2000</v>
      </c>
      <c r="I892" s="86">
        <v>2000</v>
      </c>
      <c r="J892" s="86"/>
      <c r="K892" s="86" t="s">
        <v>402</v>
      </c>
      <c r="L892" s="56" t="s">
        <v>3626</v>
      </c>
      <c r="M892" s="56">
        <v>62</v>
      </c>
      <c r="N892" s="56">
        <v>98</v>
      </c>
      <c r="O892" s="56">
        <v>5000</v>
      </c>
      <c r="P892" s="56">
        <v>20000</v>
      </c>
      <c r="Q892" s="56">
        <v>4000</v>
      </c>
      <c r="R892" s="56">
        <v>16000</v>
      </c>
      <c r="S892" s="56">
        <v>1000</v>
      </c>
      <c r="T892" s="56">
        <v>4000</v>
      </c>
      <c r="U892" s="56" t="s">
        <v>3627</v>
      </c>
      <c r="V892" s="56" t="s">
        <v>3628</v>
      </c>
      <c r="W892" s="56" t="s">
        <v>3629</v>
      </c>
      <c r="X892" s="56" t="s">
        <v>3603</v>
      </c>
    </row>
    <row r="893" ht="28.5" spans="1:24">
      <c r="A893" s="24">
        <f>SUBTOTAL(103,$B$8:B893)+0</f>
        <v>886</v>
      </c>
      <c r="B893" s="56" t="s">
        <v>3596</v>
      </c>
      <c r="C893" s="56" t="s">
        <v>3596</v>
      </c>
      <c r="D893" s="40" t="s">
        <v>3630</v>
      </c>
      <c r="E893" s="56" t="s">
        <v>34</v>
      </c>
      <c r="F893" s="56" t="s">
        <v>3625</v>
      </c>
      <c r="G893" s="56" t="s">
        <v>36</v>
      </c>
      <c r="H893" s="86">
        <v>100</v>
      </c>
      <c r="I893" s="86">
        <v>100</v>
      </c>
      <c r="J893" s="86"/>
      <c r="K893" s="86" t="s">
        <v>37</v>
      </c>
      <c r="L893" s="56" t="s">
        <v>3631</v>
      </c>
      <c r="M893" s="56">
        <v>62</v>
      </c>
      <c r="N893" s="56">
        <v>98</v>
      </c>
      <c r="O893" s="56">
        <v>5000</v>
      </c>
      <c r="P893" s="56">
        <v>20000</v>
      </c>
      <c r="Q893" s="56">
        <v>4000</v>
      </c>
      <c r="R893" s="56">
        <v>16000</v>
      </c>
      <c r="S893" s="56">
        <v>1000</v>
      </c>
      <c r="T893" s="56">
        <v>4000</v>
      </c>
      <c r="U893" s="56" t="s">
        <v>3627</v>
      </c>
      <c r="V893" s="56" t="s">
        <v>3631</v>
      </c>
      <c r="W893" s="56"/>
      <c r="X893" s="56" t="s">
        <v>3603</v>
      </c>
    </row>
    <row r="894" ht="57" spans="1:24">
      <c r="A894" s="24">
        <f>SUBTOTAL(103,$B$8:B894)+0</f>
        <v>887</v>
      </c>
      <c r="B894" s="56" t="s">
        <v>3596</v>
      </c>
      <c r="C894" s="56" t="s">
        <v>3596</v>
      </c>
      <c r="D894" s="39" t="s">
        <v>3632</v>
      </c>
      <c r="E894" s="41" t="s">
        <v>3633</v>
      </c>
      <c r="F894" s="41" t="s">
        <v>3634</v>
      </c>
      <c r="G894" s="24" t="s">
        <v>36</v>
      </c>
      <c r="H894" s="28">
        <v>5000</v>
      </c>
      <c r="I894" s="28">
        <v>5000</v>
      </c>
      <c r="J894" s="28"/>
      <c r="K894" s="28" t="s">
        <v>402</v>
      </c>
      <c r="L894" s="56" t="s">
        <v>3635</v>
      </c>
      <c r="M894" s="54"/>
      <c r="N894" s="54"/>
      <c r="O894" s="54">
        <v>4000</v>
      </c>
      <c r="P894" s="54">
        <v>4000</v>
      </c>
      <c r="Q894" s="54">
        <v>3800</v>
      </c>
      <c r="R894" s="54">
        <v>3800</v>
      </c>
      <c r="S894" s="54">
        <v>1000</v>
      </c>
      <c r="T894" s="54">
        <v>1000</v>
      </c>
      <c r="U894" s="24" t="s">
        <v>3636</v>
      </c>
      <c r="V894" s="24" t="s">
        <v>3637</v>
      </c>
      <c r="W894" s="24" t="s">
        <v>3638</v>
      </c>
      <c r="X894" s="56" t="s">
        <v>3603</v>
      </c>
    </row>
    <row r="895" ht="71.25" spans="1:24">
      <c r="A895" s="24">
        <f>SUBTOTAL(103,$B$8:B895)+0</f>
        <v>888</v>
      </c>
      <c r="B895" s="56" t="s">
        <v>3596</v>
      </c>
      <c r="C895" s="56" t="s">
        <v>3596</v>
      </c>
      <c r="D895" s="39" t="s">
        <v>3639</v>
      </c>
      <c r="E895" s="41" t="s">
        <v>3633</v>
      </c>
      <c r="F895" s="41" t="s">
        <v>3640</v>
      </c>
      <c r="G895" s="24" t="s">
        <v>36</v>
      </c>
      <c r="H895" s="28">
        <v>1400</v>
      </c>
      <c r="I895" s="28">
        <v>1400</v>
      </c>
      <c r="J895" s="28"/>
      <c r="K895" s="28" t="s">
        <v>402</v>
      </c>
      <c r="L895" s="56" t="s">
        <v>3641</v>
      </c>
      <c r="M895" s="54"/>
      <c r="N895" s="54"/>
      <c r="O895" s="54">
        <v>6000</v>
      </c>
      <c r="P895" s="54">
        <v>20000</v>
      </c>
      <c r="Q895" s="54">
        <v>5800</v>
      </c>
      <c r="R895" s="54">
        <v>19800</v>
      </c>
      <c r="S895" s="54">
        <v>2000</v>
      </c>
      <c r="T895" s="54">
        <v>1000</v>
      </c>
      <c r="U895" s="24" t="s">
        <v>3636</v>
      </c>
      <c r="V895" s="24" t="s">
        <v>3642</v>
      </c>
      <c r="W895" s="24" t="s">
        <v>3638</v>
      </c>
      <c r="X895" s="56" t="s">
        <v>3603</v>
      </c>
    </row>
    <row r="896" ht="57" spans="1:24">
      <c r="A896" s="24">
        <f>SUBTOTAL(103,$B$8:B896)+0</f>
        <v>889</v>
      </c>
      <c r="B896" s="56" t="s">
        <v>3596</v>
      </c>
      <c r="C896" s="56" t="s">
        <v>3596</v>
      </c>
      <c r="D896" s="39" t="s">
        <v>3643</v>
      </c>
      <c r="E896" s="41" t="s">
        <v>3633</v>
      </c>
      <c r="F896" s="41" t="s">
        <v>3640</v>
      </c>
      <c r="G896" s="24" t="s">
        <v>36</v>
      </c>
      <c r="H896" s="28">
        <v>600</v>
      </c>
      <c r="I896" s="28">
        <v>600</v>
      </c>
      <c r="J896" s="28"/>
      <c r="K896" s="28" t="s">
        <v>402</v>
      </c>
      <c r="L896" s="56" t="s">
        <v>3644</v>
      </c>
      <c r="M896" s="54"/>
      <c r="N896" s="54"/>
      <c r="O896" s="54">
        <v>3000</v>
      </c>
      <c r="P896" s="54">
        <v>4000</v>
      </c>
      <c r="Q896" s="54">
        <v>2900</v>
      </c>
      <c r="R896" s="54">
        <v>3900</v>
      </c>
      <c r="S896" s="54">
        <v>1000</v>
      </c>
      <c r="T896" s="54">
        <v>800</v>
      </c>
      <c r="U896" s="24" t="s">
        <v>3636</v>
      </c>
      <c r="V896" s="24" t="s">
        <v>3645</v>
      </c>
      <c r="W896" s="24" t="s">
        <v>3638</v>
      </c>
      <c r="X896" s="56" t="s">
        <v>3603</v>
      </c>
    </row>
    <row r="897" ht="171" spans="1:24">
      <c r="A897" s="24">
        <f>SUBTOTAL(103,$B$8:B897)+0</f>
        <v>890</v>
      </c>
      <c r="B897" s="218" t="s">
        <v>3646</v>
      </c>
      <c r="C897" s="218" t="s">
        <v>3647</v>
      </c>
      <c r="D897" s="121" t="s">
        <v>3648</v>
      </c>
      <c r="E897" s="27" t="s">
        <v>34</v>
      </c>
      <c r="F897" s="27" t="s">
        <v>35</v>
      </c>
      <c r="G897" s="27" t="s">
        <v>36</v>
      </c>
      <c r="H897" s="28">
        <v>36.7</v>
      </c>
      <c r="I897" s="28">
        <v>36.7</v>
      </c>
      <c r="J897" s="103"/>
      <c r="K897" s="59" t="s">
        <v>37</v>
      </c>
      <c r="L897" s="25" t="s">
        <v>3649</v>
      </c>
      <c r="M897" s="24">
        <v>1</v>
      </c>
      <c r="N897" s="10"/>
      <c r="O897" s="27">
        <v>40</v>
      </c>
      <c r="P897" s="27">
        <v>60</v>
      </c>
      <c r="Q897" s="10"/>
      <c r="R897" s="10"/>
      <c r="S897" s="10"/>
      <c r="T897" s="10"/>
      <c r="U897" s="24" t="s">
        <v>3650</v>
      </c>
      <c r="V897" s="25" t="s">
        <v>3651</v>
      </c>
      <c r="W897" s="25" t="s">
        <v>3652</v>
      </c>
      <c r="X897" s="93" t="s">
        <v>3653</v>
      </c>
    </row>
  </sheetData>
  <autoFilter xmlns:etc="http://www.wps.cn/officeDocument/2017/etCustomData" ref="A6:Y897" etc:filterBottomFollowUsedRange="0">
    <extLst/>
  </autoFilter>
  <mergeCells count="26">
    <mergeCell ref="A2:W2"/>
    <mergeCell ref="A3:E3"/>
    <mergeCell ref="H3:J3"/>
    <mergeCell ref="T3:W3"/>
    <mergeCell ref="A4:C4"/>
    <mergeCell ref="H4:J4"/>
    <mergeCell ref="M4:T4"/>
    <mergeCell ref="M5:N5"/>
    <mergeCell ref="O5:P5"/>
    <mergeCell ref="Q5:R5"/>
    <mergeCell ref="S5:T5"/>
    <mergeCell ref="A5:A6"/>
    <mergeCell ref="B5:B6"/>
    <mergeCell ref="C5:C6"/>
    <mergeCell ref="D4:D6"/>
    <mergeCell ref="G4:G6"/>
    <mergeCell ref="H5:H6"/>
    <mergeCell ref="I5:I6"/>
    <mergeCell ref="J5:J6"/>
    <mergeCell ref="K4:K6"/>
    <mergeCell ref="L4:L6"/>
    <mergeCell ref="U4:U6"/>
    <mergeCell ref="V4:V6"/>
    <mergeCell ref="W4:W6"/>
    <mergeCell ref="X4:X6"/>
    <mergeCell ref="E4:F5"/>
  </mergeCells>
  <conditionalFormatting sqref="D16">
    <cfRule type="duplicateValues" dxfId="0" priority="396"/>
  </conditionalFormatting>
  <conditionalFormatting sqref="D23:F23">
    <cfRule type="duplicateValues" dxfId="0" priority="400"/>
  </conditionalFormatting>
  <conditionalFormatting sqref="D24:F24">
    <cfRule type="duplicateValues" dxfId="0" priority="398"/>
  </conditionalFormatting>
  <conditionalFormatting sqref="E86:F86">
    <cfRule type="duplicateValues" dxfId="0" priority="383"/>
  </conditionalFormatting>
  <conditionalFormatting sqref="D87">
    <cfRule type="duplicateValues" dxfId="0" priority="358"/>
  </conditionalFormatting>
  <conditionalFormatting sqref="D89">
    <cfRule type="duplicateValues" dxfId="0" priority="370"/>
  </conditionalFormatting>
  <conditionalFormatting sqref="D91">
    <cfRule type="duplicateValues" dxfId="0" priority="325"/>
  </conditionalFormatting>
  <conditionalFormatting sqref="E91">
    <cfRule type="duplicateValues" dxfId="0" priority="323"/>
  </conditionalFormatting>
  <conditionalFormatting sqref="F91">
    <cfRule type="duplicateValues" dxfId="0" priority="321"/>
  </conditionalFormatting>
  <conditionalFormatting sqref="D92">
    <cfRule type="duplicateValues" dxfId="0" priority="341"/>
  </conditionalFormatting>
  <conditionalFormatting sqref="E93:F93">
    <cfRule type="duplicateValues" dxfId="0" priority="335"/>
  </conditionalFormatting>
  <conditionalFormatting sqref="D94:F94">
    <cfRule type="duplicateValues" dxfId="0" priority="327"/>
  </conditionalFormatting>
  <conditionalFormatting sqref="D95">
    <cfRule type="duplicateValues" dxfId="0" priority="349"/>
  </conditionalFormatting>
  <conditionalFormatting sqref="E95">
    <cfRule type="duplicateValues" dxfId="0" priority="347"/>
  </conditionalFormatting>
  <conditionalFormatting sqref="F95">
    <cfRule type="duplicateValues" dxfId="0" priority="345"/>
  </conditionalFormatting>
  <conditionalFormatting sqref="D96">
    <cfRule type="duplicateValues" dxfId="0" priority="319"/>
  </conditionalFormatting>
  <conditionalFormatting sqref="E97:F97">
    <cfRule type="duplicateValues" dxfId="0" priority="381"/>
  </conditionalFormatting>
  <conditionalFormatting sqref="D98">
    <cfRule type="duplicateValues" dxfId="0" priority="379"/>
  </conditionalFormatting>
  <conditionalFormatting sqref="E99:F99">
    <cfRule type="duplicateValues" dxfId="0" priority="375"/>
  </conditionalFormatting>
  <conditionalFormatting sqref="H99">
    <cfRule type="duplicateValues" dxfId="0" priority="373"/>
  </conditionalFormatting>
  <conditionalFormatting sqref="I99">
    <cfRule type="duplicateValues" dxfId="0" priority="3"/>
  </conditionalFormatting>
  <conditionalFormatting sqref="L99">
    <cfRule type="duplicateValues" dxfId="0" priority="372"/>
  </conditionalFormatting>
  <conditionalFormatting sqref="D101:E101">
    <cfRule type="duplicateValues" dxfId="0" priority="367"/>
  </conditionalFormatting>
  <conditionalFormatting sqref="F101">
    <cfRule type="duplicateValues" dxfId="0" priority="365"/>
  </conditionalFormatting>
  <conditionalFormatting sqref="D103">
    <cfRule type="duplicateValues" dxfId="0" priority="356"/>
  </conditionalFormatting>
  <conditionalFormatting sqref="D104">
    <cfRule type="duplicateValues" dxfId="0" priority="354"/>
  </conditionalFormatting>
  <conditionalFormatting sqref="E105:F105">
    <cfRule type="duplicateValues" dxfId="0" priority="351"/>
  </conditionalFormatting>
  <conditionalFormatting sqref="E107:F107">
    <cfRule type="duplicateValues" dxfId="0" priority="343"/>
  </conditionalFormatting>
  <conditionalFormatting sqref="D108">
    <cfRule type="duplicateValues" dxfId="0" priority="178"/>
  </conditionalFormatting>
  <conditionalFormatting sqref="F109">
    <cfRule type="duplicateValues" dxfId="0" priority="339"/>
  </conditionalFormatting>
  <conditionalFormatting sqref="D110">
    <cfRule type="duplicateValues" dxfId="0" priority="331"/>
  </conditionalFormatting>
  <conditionalFormatting sqref="E110:F110">
    <cfRule type="duplicateValues" dxfId="0" priority="329"/>
  </conditionalFormatting>
  <conditionalFormatting sqref="E111:F111">
    <cfRule type="duplicateValues" dxfId="0" priority="333"/>
  </conditionalFormatting>
  <conditionalFormatting sqref="D114">
    <cfRule type="duplicateValues" dxfId="0" priority="316"/>
  </conditionalFormatting>
  <conditionalFormatting sqref="E114:F114">
    <cfRule type="duplicateValues" dxfId="0" priority="315"/>
  </conditionalFormatting>
  <conditionalFormatting sqref="D115">
    <cfRule type="duplicateValues" dxfId="0" priority="317"/>
  </conditionalFormatting>
  <conditionalFormatting sqref="E118:F118">
    <cfRule type="duplicateValues" dxfId="0" priority="311"/>
  </conditionalFormatting>
  <conditionalFormatting sqref="E120:F120">
    <cfRule type="duplicateValues" dxfId="0" priority="309"/>
  </conditionalFormatting>
  <conditionalFormatting sqref="D122">
    <cfRule type="duplicateValues" dxfId="0" priority="313"/>
  </conditionalFormatting>
  <conditionalFormatting sqref="E123">
    <cfRule type="duplicateValues" dxfId="0" priority="307"/>
  </conditionalFormatting>
  <conditionalFormatting sqref="F123">
    <cfRule type="duplicateValues" dxfId="0" priority="305"/>
  </conditionalFormatting>
  <conditionalFormatting sqref="E125">
    <cfRule type="duplicateValues" dxfId="0" priority="299"/>
  </conditionalFormatting>
  <conditionalFormatting sqref="F125">
    <cfRule type="duplicateValues" dxfId="0" priority="297"/>
  </conditionalFormatting>
  <conditionalFormatting sqref="E127">
    <cfRule type="duplicateValues" dxfId="0" priority="291"/>
  </conditionalFormatting>
  <conditionalFormatting sqref="F127">
    <cfRule type="duplicateValues" dxfId="0" priority="289"/>
  </conditionalFormatting>
  <conditionalFormatting sqref="E132:F132">
    <cfRule type="duplicateValues" dxfId="0" priority="271"/>
  </conditionalFormatting>
  <conditionalFormatting sqref="H132">
    <cfRule type="duplicateValues" dxfId="0" priority="265"/>
  </conditionalFormatting>
  <conditionalFormatting sqref="I132">
    <cfRule type="duplicateValues" dxfId="0" priority="2"/>
  </conditionalFormatting>
  <conditionalFormatting sqref="L132">
    <cfRule type="duplicateValues" dxfId="0" priority="264"/>
  </conditionalFormatting>
  <conditionalFormatting sqref="E134:F134">
    <cfRule type="duplicateValues" dxfId="0" priority="268"/>
  </conditionalFormatting>
  <conditionalFormatting sqref="D137">
    <cfRule type="duplicateValues" dxfId="0" priority="586"/>
  </conditionalFormatting>
  <conditionalFormatting sqref="D138">
    <cfRule type="duplicateValues" dxfId="0" priority="585"/>
  </conditionalFormatting>
  <conditionalFormatting sqref="D139">
    <cfRule type="duplicateValues" dxfId="0" priority="584"/>
  </conditionalFormatting>
  <conditionalFormatting sqref="D140">
    <cfRule type="duplicateValues" dxfId="0" priority="583"/>
  </conditionalFormatting>
  <conditionalFormatting sqref="D142">
    <cfRule type="duplicateValues" dxfId="0" priority="582"/>
  </conditionalFormatting>
  <conditionalFormatting sqref="D145">
    <cfRule type="duplicateValues" dxfId="0" priority="581"/>
  </conditionalFormatting>
  <conditionalFormatting sqref="D146">
    <cfRule type="duplicateValues" dxfId="0" priority="580"/>
  </conditionalFormatting>
  <conditionalFormatting sqref="D147">
    <cfRule type="duplicateValues" dxfId="0" priority="579"/>
  </conditionalFormatting>
  <conditionalFormatting sqref="D148">
    <cfRule type="duplicateValues" dxfId="0" priority="578"/>
  </conditionalFormatting>
  <conditionalFormatting sqref="D151">
    <cfRule type="duplicateValues" dxfId="0" priority="577"/>
  </conditionalFormatting>
  <conditionalFormatting sqref="D158">
    <cfRule type="duplicateValues" dxfId="0" priority="575"/>
  </conditionalFormatting>
  <conditionalFormatting sqref="D160">
    <cfRule type="duplicateValues" dxfId="0" priority="574"/>
  </conditionalFormatting>
  <conditionalFormatting sqref="D163">
    <cfRule type="duplicateValues" dxfId="0" priority="566"/>
  </conditionalFormatting>
  <conditionalFormatting sqref="D164">
    <cfRule type="duplicateValues" dxfId="0" priority="573"/>
  </conditionalFormatting>
  <conditionalFormatting sqref="D166">
    <cfRule type="duplicateValues" dxfId="0" priority="571"/>
  </conditionalFormatting>
  <conditionalFormatting sqref="D167">
    <cfRule type="duplicateValues" dxfId="0" priority="570"/>
  </conditionalFormatting>
  <conditionalFormatting sqref="D173">
    <cfRule type="duplicateValues" dxfId="0" priority="569"/>
  </conditionalFormatting>
  <conditionalFormatting sqref="D182">
    <cfRule type="duplicateValues" dxfId="0" priority="565"/>
  </conditionalFormatting>
  <conditionalFormatting sqref="D195">
    <cfRule type="duplicateValues" dxfId="0" priority="567"/>
  </conditionalFormatting>
  <conditionalFormatting sqref="D197">
    <cfRule type="duplicateValues" dxfId="0" priority="563"/>
  </conditionalFormatting>
  <conditionalFormatting sqref="D200:F200">
    <cfRule type="duplicateValues" dxfId="0" priority="428"/>
  </conditionalFormatting>
  <conditionalFormatting sqref="D201">
    <cfRule type="duplicateValues" dxfId="0" priority="425"/>
  </conditionalFormatting>
  <conditionalFormatting sqref="E202">
    <cfRule type="duplicateValues" dxfId="0" priority="423"/>
  </conditionalFormatting>
  <conditionalFormatting sqref="F202">
    <cfRule type="duplicateValues" dxfId="0" priority="422"/>
  </conditionalFormatting>
  <conditionalFormatting sqref="D203:F203">
    <cfRule type="duplicateValues" dxfId="0" priority="424"/>
  </conditionalFormatting>
  <conditionalFormatting sqref="D205">
    <cfRule type="duplicateValues" dxfId="0" priority="483"/>
  </conditionalFormatting>
  <conditionalFormatting sqref="E207">
    <cfRule type="duplicateValues" dxfId="0" priority="481"/>
  </conditionalFormatting>
  <conditionalFormatting sqref="E208">
    <cfRule type="duplicateValues" dxfId="0" priority="480"/>
  </conditionalFormatting>
  <conditionalFormatting sqref="E209">
    <cfRule type="duplicateValues" dxfId="0" priority="479"/>
  </conditionalFormatting>
  <conditionalFormatting sqref="D211:F211">
    <cfRule type="duplicateValues" dxfId="0" priority="477"/>
  </conditionalFormatting>
  <conditionalFormatting sqref="D212">
    <cfRule type="duplicateValues" dxfId="0" priority="469"/>
  </conditionalFormatting>
  <conditionalFormatting sqref="E212">
    <cfRule type="duplicateValues" dxfId="0" priority="475"/>
  </conditionalFormatting>
  <conditionalFormatting sqref="F212">
    <cfRule type="duplicateValues" dxfId="0" priority="476"/>
  </conditionalFormatting>
  <conditionalFormatting sqref="D213">
    <cfRule type="duplicateValues" dxfId="0" priority="468"/>
  </conditionalFormatting>
  <conditionalFormatting sqref="E213">
    <cfRule type="duplicateValues" dxfId="0" priority="474"/>
  </conditionalFormatting>
  <conditionalFormatting sqref="F213">
    <cfRule type="duplicateValues" dxfId="0" priority="472"/>
  </conditionalFormatting>
  <conditionalFormatting sqref="D214">
    <cfRule type="duplicateValues" dxfId="0" priority="467"/>
  </conditionalFormatting>
  <conditionalFormatting sqref="D215">
    <cfRule type="duplicateValues" dxfId="0" priority="466"/>
  </conditionalFormatting>
  <conditionalFormatting sqref="E215">
    <cfRule type="duplicateValues" dxfId="0" priority="470"/>
  </conditionalFormatting>
  <conditionalFormatting sqref="D216:F216">
    <cfRule type="duplicateValues" dxfId="0" priority="465"/>
  </conditionalFormatting>
  <conditionalFormatting sqref="D217">
    <cfRule type="duplicateValues" dxfId="0" priority="464"/>
  </conditionalFormatting>
  <conditionalFormatting sqref="D218">
    <cfRule type="duplicateValues" dxfId="0" priority="463"/>
  </conditionalFormatting>
  <conditionalFormatting sqref="D219">
    <cfRule type="duplicateValues" dxfId="0" priority="462"/>
  </conditionalFormatting>
  <conditionalFormatting sqref="D220">
    <cfRule type="duplicateValues" dxfId="0" priority="461"/>
  </conditionalFormatting>
  <conditionalFormatting sqref="D221">
    <cfRule type="duplicateValues" dxfId="0" priority="460"/>
  </conditionalFormatting>
  <conditionalFormatting sqref="D222">
    <cfRule type="duplicateValues" dxfId="0" priority="459"/>
  </conditionalFormatting>
  <conditionalFormatting sqref="D223">
    <cfRule type="duplicateValues" dxfId="0" priority="458"/>
  </conditionalFormatting>
  <conditionalFormatting sqref="D224:F224">
    <cfRule type="duplicateValues" dxfId="0" priority="456"/>
  </conditionalFormatting>
  <conditionalFormatting sqref="E225">
    <cfRule type="duplicateValues" dxfId="0" priority="455"/>
  </conditionalFormatting>
  <conditionalFormatting sqref="E228">
    <cfRule type="duplicateValues" dxfId="0" priority="454"/>
  </conditionalFormatting>
  <conditionalFormatting sqref="D232">
    <cfRule type="duplicateValues" dxfId="0" priority="453"/>
  </conditionalFormatting>
  <conditionalFormatting sqref="D233">
    <cfRule type="duplicateValues" dxfId="0" priority="452"/>
  </conditionalFormatting>
  <conditionalFormatting sqref="E233">
    <cfRule type="duplicateValues" dxfId="0" priority="451"/>
  </conditionalFormatting>
  <conditionalFormatting sqref="F233">
    <cfRule type="duplicateValues" dxfId="0" priority="449"/>
  </conditionalFormatting>
  <conditionalFormatting sqref="D234:F234">
    <cfRule type="duplicateValues" dxfId="0" priority="420"/>
  </conditionalFormatting>
  <conditionalFormatting sqref="D235:E235">
    <cfRule type="duplicateValues" dxfId="0" priority="450"/>
  </conditionalFormatting>
  <conditionalFormatting sqref="F235">
    <cfRule type="duplicateValues" dxfId="0" priority="448"/>
  </conditionalFormatting>
  <conditionalFormatting sqref="F236">
    <cfRule type="duplicateValues" dxfId="0" priority="447"/>
  </conditionalFormatting>
  <conditionalFormatting sqref="F238">
    <cfRule type="duplicateValues" dxfId="0" priority="446"/>
  </conditionalFormatting>
  <conditionalFormatting sqref="D240">
    <cfRule type="duplicateValues" dxfId="0" priority="444"/>
  </conditionalFormatting>
  <conditionalFormatting sqref="D241">
    <cfRule type="duplicateValues" dxfId="0" priority="443"/>
  </conditionalFormatting>
  <conditionalFormatting sqref="D246">
    <cfRule type="duplicateValues" dxfId="0" priority="445"/>
  </conditionalFormatting>
  <conditionalFormatting sqref="V249">
    <cfRule type="duplicateValues" dxfId="0" priority="419"/>
  </conditionalFormatting>
  <conditionalFormatting sqref="D258">
    <cfRule type="duplicateValues" dxfId="0" priority="439"/>
  </conditionalFormatting>
  <conditionalFormatting sqref="D260">
    <cfRule type="duplicateValues" dxfId="0" priority="437"/>
  </conditionalFormatting>
  <conditionalFormatting sqref="D261">
    <cfRule type="duplicateValues" dxfId="0" priority="435"/>
  </conditionalFormatting>
  <conditionalFormatting sqref="E277:F277">
    <cfRule type="duplicateValues" dxfId="0" priority="50"/>
  </conditionalFormatting>
  <conditionalFormatting sqref="E279:F279">
    <cfRule type="duplicateValues" dxfId="0" priority="51"/>
  </conditionalFormatting>
  <conditionalFormatting sqref="E280:F280">
    <cfRule type="duplicateValues" dxfId="0" priority="52"/>
  </conditionalFormatting>
  <conditionalFormatting sqref="E281:F281">
    <cfRule type="duplicateValues" dxfId="0" priority="53"/>
  </conditionalFormatting>
  <conditionalFormatting sqref="E287:F287">
    <cfRule type="duplicateValues" dxfId="0" priority="54"/>
  </conditionalFormatting>
  <conditionalFormatting sqref="D288">
    <cfRule type="duplicateValues" dxfId="0" priority="389"/>
  </conditionalFormatting>
  <conditionalFormatting sqref="D299">
    <cfRule type="duplicateValues" dxfId="0" priority="388"/>
  </conditionalFormatting>
  <conditionalFormatting sqref="E299:F299">
    <cfRule type="duplicateValues" dxfId="0" priority="55"/>
  </conditionalFormatting>
  <conditionalFormatting sqref="D303">
    <cfRule type="duplicateValues" dxfId="0" priority="386"/>
  </conditionalFormatting>
  <conditionalFormatting sqref="E304:F304">
    <cfRule type="duplicateValues" dxfId="0" priority="56"/>
  </conditionalFormatting>
  <conditionalFormatting sqref="E306:F306">
    <cfRule type="duplicateValues" dxfId="0" priority="57"/>
  </conditionalFormatting>
  <conditionalFormatting sqref="F309">
    <cfRule type="duplicateValues" dxfId="0" priority="42"/>
  </conditionalFormatting>
  <conditionalFormatting sqref="D322">
    <cfRule type="duplicateValues" dxfId="0" priority="403"/>
  </conditionalFormatting>
  <conditionalFormatting sqref="F322">
    <cfRule type="duplicateValues" dxfId="0" priority="402"/>
  </conditionalFormatting>
  <conditionalFormatting sqref="D324">
    <cfRule type="duplicateValues" dxfId="0" priority="516"/>
  </conditionalFormatting>
  <conditionalFormatting sqref="F324">
    <cfRule type="duplicateValues" dxfId="0" priority="514"/>
  </conditionalFormatting>
  <conditionalFormatting sqref="D325">
    <cfRule type="duplicateValues" dxfId="0" priority="515"/>
  </conditionalFormatting>
  <conditionalFormatting sqref="F335">
    <cfRule type="duplicateValues" dxfId="0" priority="518"/>
  </conditionalFormatting>
  <conditionalFormatting sqref="E337">
    <cfRule type="duplicateValues" dxfId="0" priority="512"/>
  </conditionalFormatting>
  <conditionalFormatting sqref="E338">
    <cfRule type="duplicateValues" dxfId="0" priority="511"/>
  </conditionalFormatting>
  <conditionalFormatting sqref="E339">
    <cfRule type="duplicateValues" dxfId="0" priority="510"/>
  </conditionalFormatting>
  <conditionalFormatting sqref="F342">
    <cfRule type="duplicateValues" dxfId="0" priority="501"/>
  </conditionalFormatting>
  <conditionalFormatting sqref="D348">
    <cfRule type="duplicateValues" dxfId="0" priority="517"/>
  </conditionalFormatting>
  <conditionalFormatting sqref="D351">
    <cfRule type="duplicateValues" dxfId="0" priority="523"/>
  </conditionalFormatting>
  <conditionalFormatting sqref="E352">
    <cfRule type="duplicateValues" dxfId="0" priority="508"/>
  </conditionalFormatting>
  <conditionalFormatting sqref="D353">
    <cfRule type="duplicateValues" dxfId="0" priority="34"/>
  </conditionalFormatting>
  <conditionalFormatting sqref="F353">
    <cfRule type="duplicateValues" dxfId="0" priority="32"/>
  </conditionalFormatting>
  <conditionalFormatting sqref="D354">
    <cfRule type="duplicateValues" dxfId="0" priority="33"/>
  </conditionalFormatting>
  <conditionalFormatting sqref="F354">
    <cfRule type="duplicateValues" dxfId="0" priority="31"/>
  </conditionalFormatting>
  <conditionalFormatting sqref="F356">
    <cfRule type="duplicateValues" dxfId="0" priority="28"/>
  </conditionalFormatting>
  <conditionalFormatting sqref="F357">
    <cfRule type="duplicateValues" dxfId="0" priority="27"/>
  </conditionalFormatting>
  <conditionalFormatting sqref="K359">
    <cfRule type="duplicateValues" dxfId="0" priority="1"/>
  </conditionalFormatting>
  <conditionalFormatting sqref="E362">
    <cfRule type="duplicateValues" dxfId="0" priority="509"/>
  </conditionalFormatting>
  <conditionalFormatting sqref="E367">
    <cfRule type="duplicateValues" dxfId="0" priority="506"/>
  </conditionalFormatting>
  <conditionalFormatting sqref="D368:E368">
    <cfRule type="duplicateValues" dxfId="0" priority="520"/>
  </conditionalFormatting>
  <conditionalFormatting sqref="F368">
    <cfRule type="duplicateValues" dxfId="0" priority="519"/>
  </conditionalFormatting>
  <conditionalFormatting sqref="E369:F369">
    <cfRule type="duplicateValues" dxfId="0" priority="61"/>
  </conditionalFormatting>
  <conditionalFormatting sqref="D370">
    <cfRule type="duplicateValues" dxfId="0" priority="502"/>
  </conditionalFormatting>
  <conditionalFormatting sqref="E370:F370">
    <cfRule type="duplicateValues" dxfId="0" priority="62"/>
  </conditionalFormatting>
  <conditionalFormatting sqref="E373:F373">
    <cfRule type="duplicateValues" dxfId="0" priority="63"/>
  </conditionalFormatting>
  <conditionalFormatting sqref="E380:F380">
    <cfRule type="duplicateValues" dxfId="0" priority="64"/>
  </conditionalFormatting>
  <conditionalFormatting sqref="E384:F384">
    <cfRule type="duplicateValues" dxfId="0" priority="65"/>
  </conditionalFormatting>
  <conditionalFormatting sqref="B387:D387">
    <cfRule type="duplicateValues" dxfId="0" priority="498"/>
  </conditionalFormatting>
  <conditionalFormatting sqref="G387">
    <cfRule type="duplicateValues" dxfId="0" priority="495"/>
  </conditionalFormatting>
  <conditionalFormatting sqref="L387">
    <cfRule type="duplicateValues" dxfId="0" priority="497"/>
  </conditionalFormatting>
  <conditionalFormatting sqref="M387:R387">
    <cfRule type="duplicateValues" dxfId="0" priority="496"/>
  </conditionalFormatting>
  <conditionalFormatting sqref="D389">
    <cfRule type="duplicateValues" dxfId="0" priority="500"/>
  </conditionalFormatting>
  <conditionalFormatting sqref="D390">
    <cfRule type="duplicateValues" dxfId="0" priority="499"/>
  </conditionalFormatting>
  <conditionalFormatting sqref="E391">
    <cfRule type="duplicateValues" dxfId="0" priority="66"/>
  </conditionalFormatting>
  <conditionalFormatting sqref="C392">
    <cfRule type="duplicateValues" dxfId="0" priority="414"/>
  </conditionalFormatting>
  <conditionalFormatting sqref="E392">
    <cfRule type="duplicateValues" dxfId="0" priority="68"/>
  </conditionalFormatting>
  <conditionalFormatting sqref="D393">
    <cfRule type="duplicateValues" dxfId="0" priority="415"/>
  </conditionalFormatting>
  <conditionalFormatting sqref="E393">
    <cfRule type="duplicateValues" dxfId="0" priority="67"/>
  </conditionalFormatting>
  <conditionalFormatting sqref="E394:F394">
    <cfRule type="duplicateValues" dxfId="0" priority="69"/>
  </conditionalFormatting>
  <conditionalFormatting sqref="D395">
    <cfRule type="duplicateValues" dxfId="0" priority="406"/>
  </conditionalFormatting>
  <conditionalFormatting sqref="D396">
    <cfRule type="duplicateValues" dxfId="0" priority="411"/>
  </conditionalFormatting>
  <conditionalFormatting sqref="D398">
    <cfRule type="duplicateValues" dxfId="0" priority="409"/>
  </conditionalFormatting>
  <conditionalFormatting sqref="D399">
    <cfRule type="duplicateValues" dxfId="0" priority="408"/>
  </conditionalFormatting>
  <conditionalFormatting sqref="E399:F399">
    <cfRule type="duplicateValues" dxfId="0" priority="70"/>
  </conditionalFormatting>
  <conditionalFormatting sqref="E403:F403">
    <cfRule type="duplicateValues" dxfId="0" priority="71"/>
  </conditionalFormatting>
  <conditionalFormatting sqref="E405:F405">
    <cfRule type="duplicateValues" dxfId="0" priority="72"/>
  </conditionalFormatting>
  <conditionalFormatting sqref="E406:F406">
    <cfRule type="duplicateValues" dxfId="0" priority="73"/>
  </conditionalFormatting>
  <conditionalFormatting sqref="E407:F407">
    <cfRule type="duplicateValues" dxfId="0" priority="74"/>
  </conditionalFormatting>
  <conditionalFormatting sqref="E408:F408">
    <cfRule type="duplicateValues" dxfId="0" priority="75"/>
  </conditionalFormatting>
  <conditionalFormatting sqref="E410:F410">
    <cfRule type="duplicateValues" dxfId="0" priority="76"/>
  </conditionalFormatting>
  <conditionalFormatting sqref="E416:F416">
    <cfRule type="duplicateValues" dxfId="0" priority="77"/>
  </conditionalFormatting>
  <conditionalFormatting sqref="E417:F417">
    <cfRule type="duplicateValues" dxfId="0" priority="78"/>
  </conditionalFormatting>
  <conditionalFormatting sqref="E425:F425">
    <cfRule type="duplicateValues" dxfId="0" priority="79"/>
  </conditionalFormatting>
  <conditionalFormatting sqref="D426">
    <cfRule type="duplicateValues" dxfId="0" priority="412"/>
  </conditionalFormatting>
  <conditionalFormatting sqref="E429:F429">
    <cfRule type="duplicateValues" dxfId="0" priority="80"/>
  </conditionalFormatting>
  <conditionalFormatting sqref="E430:F430">
    <cfRule type="duplicateValues" dxfId="0" priority="81"/>
  </conditionalFormatting>
  <conditionalFormatting sqref="E431:F431">
    <cfRule type="duplicateValues" dxfId="0" priority="82"/>
  </conditionalFormatting>
  <conditionalFormatting sqref="E432:F432">
    <cfRule type="duplicateValues" dxfId="0" priority="83"/>
  </conditionalFormatting>
  <conditionalFormatting sqref="E434:F434">
    <cfRule type="duplicateValues" dxfId="0" priority="84"/>
  </conditionalFormatting>
  <conditionalFormatting sqref="E445:F445">
    <cfRule type="duplicateValues" dxfId="0" priority="85"/>
  </conditionalFormatting>
  <conditionalFormatting sqref="E457:F457">
    <cfRule type="duplicateValues" dxfId="0" priority="86"/>
  </conditionalFormatting>
  <conditionalFormatting sqref="E458:F458">
    <cfRule type="duplicateValues" dxfId="0" priority="87"/>
  </conditionalFormatting>
  <conditionalFormatting sqref="E464:F464">
    <cfRule type="duplicateValues" dxfId="0" priority="158"/>
  </conditionalFormatting>
  <conditionalFormatting sqref="E465:F465">
    <cfRule type="duplicateValues" dxfId="0" priority="159"/>
  </conditionalFormatting>
  <conditionalFormatting sqref="E466:F466">
    <cfRule type="duplicateValues" dxfId="0" priority="160"/>
  </conditionalFormatting>
  <conditionalFormatting sqref="E468:F468">
    <cfRule type="duplicateValues" dxfId="0" priority="161"/>
  </conditionalFormatting>
  <conditionalFormatting sqref="E469:F469">
    <cfRule type="duplicateValues" dxfId="0" priority="162"/>
  </conditionalFormatting>
  <conditionalFormatting sqref="E470:F470">
    <cfRule type="duplicateValues" dxfId="0" priority="163"/>
  </conditionalFormatting>
  <conditionalFormatting sqref="D485:E485">
    <cfRule type="duplicateValues" dxfId="0" priority="716"/>
  </conditionalFormatting>
  <conditionalFormatting sqref="F485">
    <cfRule type="duplicateValues" dxfId="0" priority="164"/>
  </conditionalFormatting>
  <conditionalFormatting sqref="D486">
    <cfRule type="duplicateValues" dxfId="0" priority="711"/>
  </conditionalFormatting>
  <conditionalFormatting sqref="F486">
    <cfRule type="duplicateValues" dxfId="0" priority="710"/>
  </conditionalFormatting>
  <conditionalFormatting sqref="D489:E489">
    <cfRule type="duplicateValues" dxfId="0" priority="728"/>
  </conditionalFormatting>
  <conditionalFormatting sqref="F489">
    <cfRule type="duplicateValues" dxfId="0" priority="165"/>
  </conditionalFormatting>
  <conditionalFormatting sqref="F490">
    <cfRule type="duplicateValues" dxfId="0" priority="166"/>
  </conditionalFormatting>
  <conditionalFormatting sqref="D492">
    <cfRule type="duplicateValues" dxfId="0" priority="729"/>
  </conditionalFormatting>
  <conditionalFormatting sqref="D493:E493">
    <cfRule type="duplicateValues" dxfId="0" priority="717"/>
  </conditionalFormatting>
  <conditionalFormatting sqref="F493">
    <cfRule type="duplicateValues" dxfId="0" priority="167"/>
  </conditionalFormatting>
  <conditionalFormatting sqref="D495:F495">
    <cfRule type="duplicateValues" dxfId="0" priority="722"/>
  </conditionalFormatting>
  <conditionalFormatting sqref="D497">
    <cfRule type="duplicateValues" dxfId="0" priority="718"/>
  </conditionalFormatting>
  <conditionalFormatting sqref="D498">
    <cfRule type="duplicateValues" dxfId="0" priority="730"/>
  </conditionalFormatting>
  <conditionalFormatting sqref="F498">
    <cfRule type="duplicateValues" dxfId="0" priority="168"/>
  </conditionalFormatting>
  <conditionalFormatting sqref="D499">
    <cfRule type="duplicateValues" dxfId="0" priority="715"/>
  </conditionalFormatting>
  <conditionalFormatting sqref="E499">
    <cfRule type="duplicateValues" dxfId="0" priority="712"/>
  </conditionalFormatting>
  <conditionalFormatting sqref="F499">
    <cfRule type="duplicateValues" dxfId="0" priority="169"/>
  </conditionalFormatting>
  <conditionalFormatting sqref="D500">
    <cfRule type="duplicateValues" dxfId="0" priority="720"/>
  </conditionalFormatting>
  <conditionalFormatting sqref="D501:F501">
    <cfRule type="duplicateValues" dxfId="0" priority="727"/>
  </conditionalFormatting>
  <conditionalFormatting sqref="D506">
    <cfRule type="duplicateValues" dxfId="0" priority="721"/>
  </conditionalFormatting>
  <conditionalFormatting sqref="E506:F506">
    <cfRule type="duplicateValues" dxfId="0" priority="170"/>
  </conditionalFormatting>
  <conditionalFormatting sqref="F508">
    <cfRule type="duplicateValues" dxfId="0" priority="171"/>
  </conditionalFormatting>
  <conditionalFormatting sqref="E511:F511">
    <cfRule type="duplicateValues" dxfId="0" priority="172"/>
  </conditionalFormatting>
  <conditionalFormatting sqref="F512">
    <cfRule type="duplicateValues" dxfId="0" priority="173"/>
  </conditionalFormatting>
  <conditionalFormatting sqref="F514">
    <cfRule type="duplicateValues" dxfId="0" priority="174"/>
  </conditionalFormatting>
  <conditionalFormatting sqref="D515">
    <cfRule type="duplicateValues" dxfId="0" priority="724"/>
  </conditionalFormatting>
  <conditionalFormatting sqref="E515:F515">
    <cfRule type="duplicateValues" dxfId="0" priority="725"/>
  </conditionalFormatting>
  <conditionalFormatting sqref="D516">
    <cfRule type="duplicateValues" dxfId="0" priority="719"/>
  </conditionalFormatting>
  <conditionalFormatting sqref="E516:F516">
    <cfRule type="duplicateValues" dxfId="0" priority="175"/>
  </conditionalFormatting>
  <conditionalFormatting sqref="D519:F519">
    <cfRule type="duplicateValues" dxfId="0" priority="723"/>
  </conditionalFormatting>
  <conditionalFormatting sqref="D521">
    <cfRule type="duplicateValues" dxfId="0" priority="714"/>
  </conditionalFormatting>
  <conditionalFormatting sqref="E527:F527">
    <cfRule type="duplicateValues" dxfId="0" priority="651"/>
  </conditionalFormatting>
  <conditionalFormatting sqref="E528:F528">
    <cfRule type="duplicateValues" dxfId="0" priority="707"/>
  </conditionalFormatting>
  <conditionalFormatting sqref="E529:F529">
    <cfRule type="duplicateValues" dxfId="0" priority="176"/>
  </conditionalFormatting>
  <conditionalFormatting sqref="E530:F530">
    <cfRule type="duplicateValues" dxfId="0" priority="177"/>
  </conditionalFormatting>
  <conditionalFormatting sqref="E531:F531">
    <cfRule type="duplicateValues" dxfId="0" priority="705"/>
  </conditionalFormatting>
  <conditionalFormatting sqref="D532">
    <cfRule type="duplicateValues" dxfId="0" priority="704"/>
  </conditionalFormatting>
  <conditionalFormatting sqref="E532:F532">
    <cfRule type="duplicateValues" dxfId="0" priority="703"/>
  </conditionalFormatting>
  <conditionalFormatting sqref="E533:F533">
    <cfRule type="duplicateValues" dxfId="0" priority="157"/>
  </conditionalFormatting>
  <conditionalFormatting sqref="E534:F534">
    <cfRule type="duplicateValues" dxfId="0" priority="702"/>
  </conditionalFormatting>
  <conditionalFormatting sqref="E535:F535">
    <cfRule type="duplicateValues" dxfId="0" priority="156"/>
  </conditionalFormatting>
  <conditionalFormatting sqref="E536">
    <cfRule type="duplicateValues" dxfId="0" priority="699"/>
  </conditionalFormatting>
  <conditionalFormatting sqref="E537:F537">
    <cfRule type="duplicateValues" dxfId="0" priority="155"/>
  </conditionalFormatting>
  <conditionalFormatting sqref="D538:F538">
    <cfRule type="duplicateValues" dxfId="0" priority="697"/>
  </conditionalFormatting>
  <conditionalFormatting sqref="E539">
    <cfRule type="duplicateValues" dxfId="0" priority="646"/>
  </conditionalFormatting>
  <conditionalFormatting sqref="F539">
    <cfRule type="duplicateValues" dxfId="0" priority="645"/>
  </conditionalFormatting>
  <conditionalFormatting sqref="E540:F540">
    <cfRule type="duplicateValues" dxfId="0" priority="628"/>
  </conditionalFormatting>
  <conditionalFormatting sqref="I540">
    <cfRule type="duplicateValues" dxfId="0" priority="4"/>
  </conditionalFormatting>
  <conditionalFormatting sqref="L540">
    <cfRule type="duplicateValues" dxfId="0" priority="627"/>
  </conditionalFormatting>
  <conditionalFormatting sqref="E541">
    <cfRule type="duplicateValues" dxfId="0" priority="695"/>
  </conditionalFormatting>
  <conditionalFormatting sqref="F541">
    <cfRule type="duplicateValues" dxfId="0" priority="696"/>
  </conditionalFormatting>
  <conditionalFormatting sqref="E542:F542">
    <cfRule type="duplicateValues" dxfId="0" priority="694"/>
  </conditionalFormatting>
  <conditionalFormatting sqref="E544:F544">
    <cfRule type="duplicateValues" dxfId="0" priority="693"/>
  </conditionalFormatting>
  <conditionalFormatting sqref="E546">
    <cfRule type="duplicateValues" dxfId="0" priority="43"/>
  </conditionalFormatting>
  <conditionalFormatting sqref="E547:F547">
    <cfRule type="duplicateValues" dxfId="0" priority="154"/>
  </conditionalFormatting>
  <conditionalFormatting sqref="E548:F548">
    <cfRule type="duplicateValues" dxfId="0" priority="635"/>
  </conditionalFormatting>
  <conditionalFormatting sqref="I548">
    <cfRule type="duplicateValues" dxfId="0" priority="6"/>
  </conditionalFormatting>
  <conditionalFormatting sqref="E549:F549">
    <cfRule type="duplicateValues" dxfId="0" priority="153"/>
  </conditionalFormatting>
  <conditionalFormatting sqref="E550:F550">
    <cfRule type="duplicateValues" dxfId="0" priority="688"/>
  </conditionalFormatting>
  <conditionalFormatting sqref="E551">
    <cfRule type="duplicateValues" dxfId="0" priority="687"/>
  </conditionalFormatting>
  <conditionalFormatting sqref="E552:F552">
    <cfRule type="duplicateValues" dxfId="0" priority="152"/>
  </conditionalFormatting>
  <conditionalFormatting sqref="E553:F553">
    <cfRule type="duplicateValues" dxfId="0" priority="684"/>
  </conditionalFormatting>
  <conditionalFormatting sqref="D554">
    <cfRule type="duplicateValues" dxfId="0" priority="623"/>
  </conditionalFormatting>
  <conditionalFormatting sqref="E554:F554">
    <cfRule type="duplicateValues" dxfId="0" priority="625"/>
  </conditionalFormatting>
  <conditionalFormatting sqref="L554">
    <cfRule type="duplicateValues" dxfId="0" priority="624"/>
  </conditionalFormatting>
  <conditionalFormatting sqref="D555">
    <cfRule type="duplicateValues" dxfId="0" priority="683"/>
  </conditionalFormatting>
  <conditionalFormatting sqref="E555:F555">
    <cfRule type="duplicateValues" dxfId="0" priority="680"/>
  </conditionalFormatting>
  <conditionalFormatting sqref="D556">
    <cfRule type="duplicateValues" dxfId="0" priority="682"/>
  </conditionalFormatting>
  <conditionalFormatting sqref="E556:F556">
    <cfRule type="duplicateValues" dxfId="0" priority="151"/>
  </conditionalFormatting>
  <conditionalFormatting sqref="E557:F557">
    <cfRule type="duplicateValues" dxfId="0" priority="150"/>
  </conditionalFormatting>
  <conditionalFormatting sqref="E558:F558">
    <cfRule type="duplicateValues" dxfId="0" priority="643"/>
  </conditionalFormatting>
  <conditionalFormatting sqref="E559:F559">
    <cfRule type="duplicateValues" dxfId="0" priority="647"/>
  </conditionalFormatting>
  <conditionalFormatting sqref="E560:F560">
    <cfRule type="duplicateValues" dxfId="0" priority="648"/>
  </conditionalFormatting>
  <conditionalFormatting sqref="D562">
    <cfRule type="duplicateValues" dxfId="0" priority="677"/>
  </conditionalFormatting>
  <conditionalFormatting sqref="E562:F562">
    <cfRule type="duplicateValues" dxfId="0" priority="670"/>
  </conditionalFormatting>
  <conditionalFormatting sqref="D563">
    <cfRule type="duplicateValues" dxfId="0" priority="676"/>
  </conditionalFormatting>
  <conditionalFormatting sqref="E563:F563">
    <cfRule type="duplicateValues" dxfId="0" priority="149"/>
  </conditionalFormatting>
  <conditionalFormatting sqref="D564">
    <cfRule type="duplicateValues" dxfId="0" priority="675"/>
  </conditionalFormatting>
  <conditionalFormatting sqref="E564:F564">
    <cfRule type="duplicateValues" dxfId="0" priority="148"/>
  </conditionalFormatting>
  <conditionalFormatting sqref="D565">
    <cfRule type="duplicateValues" dxfId="0" priority="674"/>
  </conditionalFormatting>
  <conditionalFormatting sqref="E565:F565">
    <cfRule type="duplicateValues" dxfId="0" priority="147"/>
  </conditionalFormatting>
  <conditionalFormatting sqref="C566">
    <cfRule type="duplicateValues" dxfId="1" priority="669"/>
  </conditionalFormatting>
  <conditionalFormatting sqref="E566:F566">
    <cfRule type="duplicateValues" dxfId="0" priority="146"/>
  </conditionalFormatting>
  <conditionalFormatting sqref="C567">
    <cfRule type="duplicateValues" dxfId="1" priority="668"/>
  </conditionalFormatting>
  <conditionalFormatting sqref="E567:F567">
    <cfRule type="duplicateValues" dxfId="0" priority="145"/>
  </conditionalFormatting>
  <conditionalFormatting sqref="S567:W567">
    <cfRule type="duplicateValues" dxfId="0" priority="667"/>
  </conditionalFormatting>
  <conditionalFormatting sqref="E568:F568">
    <cfRule type="duplicateValues" dxfId="0" priority="642"/>
  </conditionalFormatting>
  <conditionalFormatting sqref="E569:F569">
    <cfRule type="duplicateValues" dxfId="0" priority="641"/>
  </conditionalFormatting>
  <conditionalFormatting sqref="E570:F570">
    <cfRule type="duplicateValues" dxfId="0" priority="631"/>
  </conditionalFormatting>
  <conditionalFormatting sqref="I570">
    <cfRule type="duplicateValues" dxfId="0" priority="5"/>
  </conditionalFormatting>
  <conditionalFormatting sqref="L570">
    <cfRule type="duplicateValues" dxfId="0" priority="632"/>
  </conditionalFormatting>
  <conditionalFormatting sqref="E571:F571">
    <cfRule type="duplicateValues" dxfId="0" priority="144"/>
  </conditionalFormatting>
  <conditionalFormatting sqref="E572:F572">
    <cfRule type="duplicateValues" dxfId="0" priority="143"/>
  </conditionalFormatting>
  <conditionalFormatting sqref="D574:F574">
    <cfRule type="duplicateValues" dxfId="0" priority="664"/>
  </conditionalFormatting>
  <conditionalFormatting sqref="E576:F576">
    <cfRule type="duplicateValues" dxfId="0" priority="638"/>
  </conditionalFormatting>
  <conditionalFormatting sqref="I576">
    <cfRule type="duplicateValues" dxfId="0" priority="7"/>
  </conditionalFormatting>
  <conditionalFormatting sqref="D577">
    <cfRule type="duplicateValues" dxfId="0" priority="663"/>
  </conditionalFormatting>
  <conditionalFormatting sqref="E577">
    <cfRule type="duplicateValues" dxfId="0" priority="527"/>
  </conditionalFormatting>
  <conditionalFormatting sqref="F577">
    <cfRule type="duplicateValues" dxfId="0" priority="526"/>
  </conditionalFormatting>
  <conditionalFormatting sqref="D578">
    <cfRule type="duplicateValues" dxfId="0" priority="662"/>
  </conditionalFormatting>
  <conditionalFormatting sqref="E578:F578">
    <cfRule type="duplicateValues" dxfId="0" priority="657"/>
  </conditionalFormatting>
  <conditionalFormatting sqref="D579">
    <cfRule type="duplicateValues" dxfId="0" priority="661"/>
  </conditionalFormatting>
  <conditionalFormatting sqref="E579">
    <cfRule type="duplicateValues" dxfId="0" priority="656"/>
  </conditionalFormatting>
  <conditionalFormatting sqref="D580">
    <cfRule type="duplicateValues" dxfId="0" priority="660"/>
  </conditionalFormatting>
  <conditionalFormatting sqref="D581">
    <cfRule type="duplicateValues" dxfId="0" priority="659"/>
  </conditionalFormatting>
  <conditionalFormatting sqref="E581:F581">
    <cfRule type="duplicateValues" dxfId="0" priority="142"/>
  </conditionalFormatting>
  <conditionalFormatting sqref="D582">
    <cfRule type="duplicateValues" dxfId="0" priority="655"/>
  </conditionalFormatting>
  <conditionalFormatting sqref="E582:F582">
    <cfRule type="duplicateValues" dxfId="0" priority="141"/>
  </conditionalFormatting>
  <conditionalFormatting sqref="D583">
    <cfRule type="duplicateValues" dxfId="0" priority="654"/>
  </conditionalFormatting>
  <conditionalFormatting sqref="E583:F583">
    <cfRule type="duplicateValues" dxfId="0" priority="140"/>
  </conditionalFormatting>
  <conditionalFormatting sqref="E584">
    <cfRule type="duplicateValues" dxfId="0" priority="46"/>
  </conditionalFormatting>
  <conditionalFormatting sqref="D587">
    <cfRule type="duplicateValues" dxfId="0" priority="1132"/>
  </conditionalFormatting>
  <conditionalFormatting sqref="E587:F587">
    <cfRule type="duplicateValues" dxfId="0" priority="139"/>
  </conditionalFormatting>
  <conditionalFormatting sqref="D588">
    <cfRule type="duplicateValues" dxfId="0" priority="1160"/>
  </conditionalFormatting>
  <conditionalFormatting sqref="E588:F588">
    <cfRule type="duplicateValues" dxfId="0" priority="138"/>
  </conditionalFormatting>
  <conditionalFormatting sqref="E589:F589">
    <cfRule type="duplicateValues" dxfId="0" priority="137"/>
  </conditionalFormatting>
  <conditionalFormatting sqref="E590:F590">
    <cfRule type="duplicateValues" dxfId="0" priority="136"/>
  </conditionalFormatting>
  <conditionalFormatting sqref="E591:F591">
    <cfRule type="duplicateValues" dxfId="0" priority="135"/>
  </conditionalFormatting>
  <conditionalFormatting sqref="D592">
    <cfRule type="duplicateValues" dxfId="0" priority="1126"/>
  </conditionalFormatting>
  <conditionalFormatting sqref="D593">
    <cfRule type="duplicateValues" dxfId="0" priority="1125"/>
  </conditionalFormatting>
  <conditionalFormatting sqref="F593">
    <cfRule type="duplicateValues" dxfId="0" priority="1124"/>
  </conditionalFormatting>
  <conditionalFormatting sqref="E596:F596">
    <cfRule type="duplicateValues" dxfId="0" priority="134"/>
  </conditionalFormatting>
  <conditionalFormatting sqref="D597">
    <cfRule type="duplicateValues" dxfId="0" priority="1122"/>
  </conditionalFormatting>
  <conditionalFormatting sqref="E597:F597">
    <cfRule type="duplicateValues" dxfId="0" priority="133"/>
  </conditionalFormatting>
  <conditionalFormatting sqref="D598">
    <cfRule type="duplicateValues" dxfId="0" priority="1119"/>
  </conditionalFormatting>
  <conditionalFormatting sqref="E598:F598">
    <cfRule type="duplicateValues" dxfId="0" priority="132"/>
  </conditionalFormatting>
  <conditionalFormatting sqref="D599">
    <cfRule type="duplicateValues" dxfId="0" priority="1117"/>
  </conditionalFormatting>
  <conditionalFormatting sqref="E599:F599">
    <cfRule type="duplicateValues" dxfId="0" priority="131"/>
  </conditionalFormatting>
  <conditionalFormatting sqref="E600:F600">
    <cfRule type="duplicateValues" dxfId="0" priority="130"/>
  </conditionalFormatting>
  <conditionalFormatting sqref="E601:F601">
    <cfRule type="duplicateValues" dxfId="0" priority="129"/>
  </conditionalFormatting>
  <conditionalFormatting sqref="D602">
    <cfRule type="duplicateValues" dxfId="0" priority="1159"/>
  </conditionalFormatting>
  <conditionalFormatting sqref="E602:F602">
    <cfRule type="duplicateValues" dxfId="0" priority="128"/>
  </conditionalFormatting>
  <conditionalFormatting sqref="E607:F607">
    <cfRule type="duplicateValues" dxfId="0" priority="127"/>
  </conditionalFormatting>
  <conditionalFormatting sqref="E610">
    <cfRule type="duplicateValues" dxfId="0" priority="126"/>
  </conditionalFormatting>
  <conditionalFormatting sqref="E611">
    <cfRule type="duplicateValues" dxfId="0" priority="125"/>
  </conditionalFormatting>
  <conditionalFormatting sqref="D621">
    <cfRule type="duplicateValues" dxfId="0" priority="1146"/>
  </conditionalFormatting>
  <conditionalFormatting sqref="E621">
    <cfRule type="duplicateValues" dxfId="0" priority="124"/>
  </conditionalFormatting>
  <conditionalFormatting sqref="E623">
    <cfRule type="duplicateValues" dxfId="0" priority="123"/>
  </conditionalFormatting>
  <conditionalFormatting sqref="D626">
    <cfRule type="duplicateValues" dxfId="0" priority="1148"/>
  </conditionalFormatting>
  <conditionalFormatting sqref="E626">
    <cfRule type="duplicateValues" dxfId="0" priority="1158"/>
  </conditionalFormatting>
  <conditionalFormatting sqref="L626">
    <cfRule type="duplicateValues" dxfId="0" priority="1156"/>
  </conditionalFormatting>
  <conditionalFormatting sqref="D628">
    <cfRule type="duplicateValues" dxfId="0" priority="491"/>
  </conditionalFormatting>
  <conditionalFormatting sqref="E628">
    <cfRule type="duplicateValues" dxfId="0" priority="492"/>
  </conditionalFormatting>
  <conditionalFormatting sqref="D629">
    <cfRule type="duplicateValues" dxfId="0" priority="1135"/>
  </conditionalFormatting>
  <conditionalFormatting sqref="D630">
    <cfRule type="duplicateValues" dxfId="0" priority="489"/>
  </conditionalFormatting>
  <conditionalFormatting sqref="E630">
    <cfRule type="duplicateValues" dxfId="0" priority="490"/>
  </conditionalFormatting>
  <conditionalFormatting sqref="D632">
    <cfRule type="duplicateValues" dxfId="0" priority="1145"/>
  </conditionalFormatting>
  <conditionalFormatting sqref="E632">
    <cfRule type="duplicateValues" dxfId="0" priority="122"/>
  </conditionalFormatting>
  <conditionalFormatting sqref="D634">
    <cfRule type="duplicateValues" dxfId="0" priority="1144"/>
  </conditionalFormatting>
  <conditionalFormatting sqref="E634">
    <cfRule type="duplicateValues" dxfId="0" priority="121"/>
  </conditionalFormatting>
  <conditionalFormatting sqref="E635">
    <cfRule type="duplicateValues" dxfId="0" priority="120"/>
  </conditionalFormatting>
  <conditionalFormatting sqref="E637">
    <cfRule type="duplicateValues" dxfId="0" priority="119"/>
  </conditionalFormatting>
  <conditionalFormatting sqref="E638">
    <cfRule type="duplicateValues" dxfId="0" priority="118"/>
  </conditionalFormatting>
  <conditionalFormatting sqref="D639">
    <cfRule type="duplicateValues" dxfId="0" priority="1131"/>
  </conditionalFormatting>
  <conditionalFormatting sqref="D640">
    <cfRule type="duplicateValues" dxfId="0" priority="1153"/>
  </conditionalFormatting>
  <conditionalFormatting sqref="E640">
    <cfRule type="duplicateValues" dxfId="0" priority="117"/>
  </conditionalFormatting>
  <conditionalFormatting sqref="D641">
    <cfRule type="duplicateValues" dxfId="0" priority="1152"/>
  </conditionalFormatting>
  <conditionalFormatting sqref="E641">
    <cfRule type="duplicateValues" dxfId="0" priority="116"/>
  </conditionalFormatting>
  <conditionalFormatting sqref="D642">
    <cfRule type="duplicateValues" dxfId="0" priority="1151"/>
  </conditionalFormatting>
  <conditionalFormatting sqref="E642">
    <cfRule type="duplicateValues" dxfId="0" priority="115"/>
  </conditionalFormatting>
  <conditionalFormatting sqref="D643">
    <cfRule type="duplicateValues" dxfId="0" priority="1150"/>
  </conditionalFormatting>
  <conditionalFormatting sqref="E643">
    <cfRule type="duplicateValues" dxfId="0" priority="114"/>
  </conditionalFormatting>
  <conditionalFormatting sqref="D644">
    <cfRule type="duplicateValues" dxfId="0" priority="1134"/>
  </conditionalFormatting>
  <conditionalFormatting sqref="D645">
    <cfRule type="duplicateValues" dxfId="0" priority="1154"/>
  </conditionalFormatting>
  <conditionalFormatting sqref="E645">
    <cfRule type="duplicateValues" dxfId="0" priority="113"/>
  </conditionalFormatting>
  <conditionalFormatting sqref="E646">
    <cfRule type="duplicateValues" dxfId="0" priority="112"/>
  </conditionalFormatting>
  <conditionalFormatting sqref="F647">
    <cfRule type="duplicateValues" dxfId="0" priority="1133"/>
  </conditionalFormatting>
  <conditionalFormatting sqref="D649">
    <cfRule type="duplicateValues" dxfId="0" priority="1136"/>
  </conditionalFormatting>
  <conditionalFormatting sqref="D650">
    <cfRule type="duplicateValues" dxfId="0" priority="1141"/>
  </conditionalFormatting>
  <conditionalFormatting sqref="D651">
    <cfRule type="duplicateValues" dxfId="0" priority="1129"/>
  </conditionalFormatting>
  <conditionalFormatting sqref="E668">
    <cfRule type="duplicateValues" dxfId="0" priority="111"/>
  </conditionalFormatting>
  <conditionalFormatting sqref="E673">
    <cfRule type="duplicateValues" dxfId="0" priority="110"/>
  </conditionalFormatting>
  <conditionalFormatting sqref="E675">
    <cfRule type="duplicateValues" dxfId="0" priority="109"/>
  </conditionalFormatting>
  <conditionalFormatting sqref="E676">
    <cfRule type="duplicateValues" dxfId="0" priority="108"/>
  </conditionalFormatting>
  <conditionalFormatting sqref="E677">
    <cfRule type="duplicateValues" dxfId="0" priority="107"/>
  </conditionalFormatting>
  <conditionalFormatting sqref="E679">
    <cfRule type="duplicateValues" dxfId="0" priority="106"/>
  </conditionalFormatting>
  <conditionalFormatting sqref="E686:F686">
    <cfRule type="duplicateValues" dxfId="0" priority="385"/>
  </conditionalFormatting>
  <conditionalFormatting sqref="E699">
    <cfRule type="duplicateValues" dxfId="0" priority="105"/>
  </conditionalFormatting>
  <conditionalFormatting sqref="E703">
    <cfRule type="duplicateValues" dxfId="0" priority="104"/>
  </conditionalFormatting>
  <conditionalFormatting sqref="E706">
    <cfRule type="duplicateValues" dxfId="0" priority="103"/>
  </conditionalFormatting>
  <conditionalFormatting sqref="E709">
    <cfRule type="duplicateValues" dxfId="0" priority="102"/>
  </conditionalFormatting>
  <conditionalFormatting sqref="E710">
    <cfRule type="duplicateValues" dxfId="0" priority="101"/>
  </conditionalFormatting>
  <conditionalFormatting sqref="E711">
    <cfRule type="duplicateValues" dxfId="0" priority="100"/>
  </conditionalFormatting>
  <conditionalFormatting sqref="E712">
    <cfRule type="duplicateValues" dxfId="0" priority="99"/>
  </conditionalFormatting>
  <conditionalFormatting sqref="E719">
    <cfRule type="duplicateValues" dxfId="0" priority="98"/>
  </conditionalFormatting>
  <conditionalFormatting sqref="E721">
    <cfRule type="duplicateValues" dxfId="0" priority="97"/>
  </conditionalFormatting>
  <conditionalFormatting sqref="D728">
    <cfRule type="duplicateValues" dxfId="0" priority="1101"/>
  </conditionalFormatting>
  <conditionalFormatting sqref="D733">
    <cfRule type="duplicateValues" dxfId="0" priority="1097"/>
  </conditionalFormatting>
  <conditionalFormatting sqref="D735">
    <cfRule type="duplicateValues" dxfId="0" priority="1103"/>
  </conditionalFormatting>
  <conditionalFormatting sqref="D736">
    <cfRule type="duplicateValues" dxfId="0" priority="1079"/>
  </conditionalFormatting>
  <conditionalFormatting sqref="E736">
    <cfRule type="duplicateValues" dxfId="0" priority="1078"/>
  </conditionalFormatting>
  <conditionalFormatting sqref="E737">
    <cfRule type="duplicateValues" dxfId="0" priority="1095"/>
  </conditionalFormatting>
  <conditionalFormatting sqref="E744">
    <cfRule type="duplicateValues" dxfId="0" priority="1092"/>
  </conditionalFormatting>
  <conditionalFormatting sqref="E745">
    <cfRule type="duplicateValues" dxfId="0" priority="96"/>
  </conditionalFormatting>
  <conditionalFormatting sqref="E746">
    <cfRule type="duplicateValues" dxfId="0" priority="95"/>
  </conditionalFormatting>
  <conditionalFormatting sqref="E747">
    <cfRule type="duplicateValues" dxfId="0" priority="1088"/>
  </conditionalFormatting>
  <conditionalFormatting sqref="E748">
    <cfRule type="duplicateValues" dxfId="0" priority="94"/>
  </conditionalFormatting>
  <conditionalFormatting sqref="D749">
    <cfRule type="duplicateValues" dxfId="0" priority="1083"/>
  </conditionalFormatting>
  <conditionalFormatting sqref="D752">
    <cfRule type="duplicateValues" dxfId="0" priority="562"/>
  </conditionalFormatting>
  <conditionalFormatting sqref="E752">
    <cfRule type="duplicateValues" dxfId="0" priority="92"/>
  </conditionalFormatting>
  <conditionalFormatting sqref="E753">
    <cfRule type="duplicateValues" dxfId="0" priority="91"/>
  </conditionalFormatting>
  <conditionalFormatting sqref="D754">
    <cfRule type="duplicateValues" dxfId="0" priority="561"/>
  </conditionalFormatting>
  <conditionalFormatting sqref="E754">
    <cfRule type="duplicateValues" dxfId="0" priority="90"/>
  </conditionalFormatting>
  <conditionalFormatting sqref="E755">
    <cfRule type="duplicateValues" dxfId="0" priority="89"/>
  </conditionalFormatting>
  <conditionalFormatting sqref="E756">
    <cfRule type="duplicateValues" dxfId="0" priority="88"/>
  </conditionalFormatting>
  <conditionalFormatting sqref="D758">
    <cfRule type="duplicateValues" dxfId="0" priority="555"/>
  </conditionalFormatting>
  <conditionalFormatting sqref="E764">
    <cfRule type="duplicateValues" dxfId="0" priority="554"/>
  </conditionalFormatting>
  <conditionalFormatting sqref="D767:E767">
    <cfRule type="duplicateValues" dxfId="0" priority="556"/>
  </conditionalFormatting>
  <conditionalFormatting sqref="D768">
    <cfRule type="duplicateValues" dxfId="0" priority="532"/>
  </conditionalFormatting>
  <conditionalFormatting sqref="D769">
    <cfRule type="duplicateValues" dxfId="0" priority="531"/>
  </conditionalFormatting>
  <conditionalFormatting sqref="D770">
    <cfRule type="duplicateValues" dxfId="0" priority="530"/>
  </conditionalFormatting>
  <conditionalFormatting sqref="D775">
    <cfRule type="duplicateValues" dxfId="0" priority="553"/>
  </conditionalFormatting>
  <conditionalFormatting sqref="D776">
    <cfRule type="duplicateValues" dxfId="0" priority="552"/>
  </conditionalFormatting>
  <conditionalFormatting sqref="D777">
    <cfRule type="duplicateValues" dxfId="0" priority="551"/>
  </conditionalFormatting>
  <conditionalFormatting sqref="D789:F789">
    <cfRule type="duplicateValues" dxfId="0" priority="41"/>
  </conditionalFormatting>
  <conditionalFormatting sqref="E790:F790">
    <cfRule type="duplicateValues" dxfId="0" priority="40"/>
  </conditionalFormatting>
  <conditionalFormatting sqref="E791:F791">
    <cfRule type="duplicateValues" dxfId="0" priority="39"/>
  </conditionalFormatting>
  <conditionalFormatting sqref="E792:F792">
    <cfRule type="duplicateValues" dxfId="0" priority="38"/>
  </conditionalFormatting>
  <conditionalFormatting sqref="E793:F793">
    <cfRule type="duplicateValues" dxfId="0" priority="37"/>
  </conditionalFormatting>
  <conditionalFormatting sqref="E794">
    <cfRule type="duplicateValues" dxfId="0" priority="36"/>
  </conditionalFormatting>
  <conditionalFormatting sqref="D795">
    <cfRule type="duplicateValues" dxfId="0" priority="547"/>
  </conditionalFormatting>
  <conditionalFormatting sqref="E795">
    <cfRule type="duplicateValues" dxfId="0" priority="546"/>
  </conditionalFormatting>
  <conditionalFormatting sqref="F795">
    <cfRule type="duplicateValues" dxfId="0" priority="538"/>
  </conditionalFormatting>
  <conditionalFormatting sqref="D808">
    <cfRule type="duplicateValues" dxfId="0" priority="549"/>
  </conditionalFormatting>
  <conditionalFormatting sqref="D809">
    <cfRule type="duplicateValues" dxfId="0" priority="548"/>
  </conditionalFormatting>
  <conditionalFormatting sqref="D824">
    <cfRule type="duplicateValues" dxfId="0" priority="543"/>
  </conditionalFormatting>
  <conditionalFormatting sqref="D825">
    <cfRule type="duplicateValues" dxfId="0" priority="542"/>
  </conditionalFormatting>
  <conditionalFormatting sqref="D826">
    <cfRule type="duplicateValues" dxfId="0" priority="541"/>
  </conditionalFormatting>
  <conditionalFormatting sqref="D827">
    <cfRule type="duplicateValues" dxfId="0" priority="540"/>
  </conditionalFormatting>
  <conditionalFormatting sqref="D828">
    <cfRule type="duplicateValues" dxfId="0" priority="539"/>
  </conditionalFormatting>
  <conditionalFormatting sqref="D861">
    <cfRule type="duplicateValues" dxfId="0" priority="537"/>
  </conditionalFormatting>
  <conditionalFormatting sqref="D887:F887">
    <cfRule type="duplicateValues" dxfId="0" priority="13"/>
  </conditionalFormatting>
  <conditionalFormatting sqref="D895">
    <cfRule type="duplicateValues" dxfId="0" priority="12"/>
  </conditionalFormatting>
  <conditionalFormatting sqref="E895:F895">
    <cfRule type="duplicateValues" dxfId="0" priority="10"/>
  </conditionalFormatting>
  <conditionalFormatting sqref="D896">
    <cfRule type="duplicateValues" dxfId="0" priority="11"/>
  </conditionalFormatting>
  <conditionalFormatting sqref="D897:F897">
    <cfRule type="duplicateValues" dxfId="0" priority="23"/>
  </conditionalFormatting>
  <conditionalFormatting sqref="D132:D135">
    <cfRule type="duplicateValues" dxfId="0" priority="272"/>
  </conditionalFormatting>
  <conditionalFormatting sqref="D143:D144">
    <cfRule type="duplicateValues" dxfId="0" priority="588"/>
  </conditionalFormatting>
  <conditionalFormatting sqref="D164:D165">
    <cfRule type="duplicateValues" dxfId="0" priority="572"/>
  </conditionalFormatting>
  <conditionalFormatting sqref="D175:D177">
    <cfRule type="duplicateValues" dxfId="0" priority="568"/>
  </conditionalFormatting>
  <conditionalFormatting sqref="D329:D330">
    <cfRule type="duplicateValues" dxfId="0" priority="505"/>
  </conditionalFormatting>
  <conditionalFormatting sqref="D521:D522">
    <cfRule type="duplicateValues" dxfId="0" priority="713"/>
  </conditionalFormatting>
  <conditionalFormatting sqref="D528:D529">
    <cfRule type="duplicateValues" dxfId="0" priority="708"/>
  </conditionalFormatting>
  <conditionalFormatting sqref="D545:D546">
    <cfRule type="duplicateValues" dxfId="0" priority="692"/>
  </conditionalFormatting>
  <conditionalFormatting sqref="D552:D553">
    <cfRule type="duplicateValues" dxfId="0" priority="685"/>
  </conditionalFormatting>
  <conditionalFormatting sqref="D557:D558">
    <cfRule type="duplicateValues" dxfId="0" priority="681"/>
  </conditionalFormatting>
  <conditionalFormatting sqref="D559:D561">
    <cfRule type="duplicateValues" dxfId="0" priority="649"/>
  </conditionalFormatting>
  <conditionalFormatting sqref="D584:D585">
    <cfRule type="duplicateValues" dxfId="0" priority="47"/>
  </conditionalFormatting>
  <conditionalFormatting sqref="D589:D590">
    <cfRule type="duplicateValues" dxfId="0" priority="1128"/>
  </conditionalFormatting>
  <conditionalFormatting sqref="D626:D627">
    <cfRule type="duplicateValues" dxfId="0" priority="1147"/>
  </conditionalFormatting>
  <conditionalFormatting sqref="D647:D648">
    <cfRule type="duplicateValues" dxfId="0" priority="1142"/>
  </conditionalFormatting>
  <conditionalFormatting sqref="D652:D653">
    <cfRule type="duplicateValues" dxfId="0" priority="1143"/>
  </conditionalFormatting>
  <conditionalFormatting sqref="D867:D885">
    <cfRule type="duplicateValues" dxfId="0" priority="535"/>
  </conditionalFormatting>
  <conditionalFormatting sqref="E585:E586">
    <cfRule type="duplicateValues" dxfId="0" priority="45"/>
  </conditionalFormatting>
  <conditionalFormatting sqref="E626:E627">
    <cfRule type="duplicateValues" dxfId="0" priority="1157"/>
  </conditionalFormatting>
  <conditionalFormatting sqref="F359:F360">
    <cfRule type="duplicateValues" dxfId="0" priority="26"/>
  </conditionalFormatting>
  <conditionalFormatting sqref="D88 D99:D100">
    <cfRule type="duplicateValues" dxfId="0" priority="376"/>
  </conditionalFormatting>
  <conditionalFormatting sqref="D90 D105:D106">
    <cfRule type="duplicateValues" dxfId="0" priority="353"/>
  </conditionalFormatting>
  <conditionalFormatting sqref="D93 D111">
    <cfRule type="duplicateValues" dxfId="0" priority="337"/>
  </conditionalFormatting>
  <conditionalFormatting sqref="D143:D144 D198:D199 D149:D150 D196 D168:D171 D178:D181 D183 D185:D194 D161:D162 D159 D157 D152:D155">
    <cfRule type="duplicateValues" dxfId="0" priority="587"/>
  </conditionalFormatting>
  <conditionalFormatting sqref="D156 F156">
    <cfRule type="duplicateValues" dxfId="0" priority="576"/>
  </conditionalFormatting>
  <conditionalFormatting sqref="D184 F184">
    <cfRule type="duplicateValues" dxfId="0" priority="564"/>
  </conditionalFormatting>
  <conditionalFormatting sqref="D247:D257 D262:D263">
    <cfRule type="duplicateValues" dxfId="0" priority="484"/>
  </conditionalFormatting>
  <conditionalFormatting sqref="E310:F321">
    <cfRule type="duplicateValues" dxfId="0" priority="60"/>
  </conditionalFormatting>
  <conditionalFormatting sqref="D326 D336 D342 D380">
    <cfRule type="duplicateValues" dxfId="0" priority="524"/>
  </conditionalFormatting>
  <conditionalFormatting sqref="D328 F367 D367">
    <cfRule type="duplicateValues" dxfId="0" priority="507"/>
  </conditionalFormatting>
  <conditionalFormatting sqref="D332:D333 D337:D341 D345:D346 D352 D365 D369 D362 D376:D378 D384:D385">
    <cfRule type="duplicateValues" dxfId="0" priority="525"/>
  </conditionalFormatting>
  <conditionalFormatting sqref="D355:D358 D360:D361">
    <cfRule type="duplicateValues" dxfId="0" priority="35"/>
  </conditionalFormatting>
  <conditionalFormatting sqref="F355 F361">
    <cfRule type="duplicateValues" dxfId="0" priority="30"/>
  </conditionalFormatting>
  <conditionalFormatting sqref="A359 L359:W359 J359 G361 B361 C359:E359">
    <cfRule type="duplicateValues" dxfId="0" priority="29"/>
  </conditionalFormatting>
  <conditionalFormatting sqref="D363:D364 D374">
    <cfRule type="duplicateValues" dxfId="0" priority="521"/>
  </conditionalFormatting>
  <conditionalFormatting sqref="D511 F487">
    <cfRule type="duplicateValues" dxfId="0" priority="726"/>
  </conditionalFormatting>
  <conditionalFormatting sqref="D536 F536">
    <cfRule type="duplicateValues" dxfId="0" priority="700"/>
  </conditionalFormatting>
  <conditionalFormatting sqref="D540 H540">
    <cfRule type="duplicateValues" dxfId="0" priority="629"/>
  </conditionalFormatting>
  <conditionalFormatting sqref="E545 F545:F546">
    <cfRule type="duplicateValues" dxfId="0" priority="640"/>
  </conditionalFormatting>
  <conditionalFormatting sqref="D547 D549:D551">
    <cfRule type="duplicateValues" dxfId="0" priority="691"/>
  </conditionalFormatting>
  <conditionalFormatting sqref="D548 H548">
    <cfRule type="duplicateValues" dxfId="0" priority="636"/>
  </conditionalFormatting>
  <conditionalFormatting sqref="D570 H570">
    <cfRule type="duplicateValues" dxfId="0" priority="633"/>
  </conditionalFormatting>
  <conditionalFormatting sqref="D576 H576">
    <cfRule type="duplicateValues" dxfId="0" priority="639"/>
  </conditionalFormatting>
  <conditionalFormatting sqref="D601 D603:D620">
    <cfRule type="duplicateValues" dxfId="0" priority="1161"/>
  </conditionalFormatting>
  <conditionalFormatting sqref="D788 D794">
    <cfRule type="duplicateValues" dxfId="0" priority="550"/>
  </conditionalFormatting>
  <printOptions horizontalCentered="1"/>
  <pageMargins left="0.432638888888889" right="0.432638888888889" top="0.55" bottom="0.313888888888889" header="0.15625" footer="0.15625"/>
  <pageSetup paperSize="9" scale="33"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储备890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2024-12-16T08:21:33Z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8F403C66F858417B85665BC00DFAB389_13</vt:lpwstr>
  </property>
</Properties>
</file>